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5600" windowHeight="7380" tabRatio="842" activeTab="7"/>
  </bookViews>
  <sheets>
    <sheet name="Notes" sheetId="1" r:id="rId1"/>
    <sheet name="Contents" sheetId="2" r:id="rId2"/>
    <sheet name="Response_rate" sheetId="3" r:id="rId3"/>
    <sheet name="Participation_split_by_size" sheetId="4" r:id="rId4"/>
    <sheet name="Average_CMMA_cost_per_farm" sheetId="5" r:id="rId5"/>
    <sheet name="Average_CMMA_cost_per_hectare" sheetId="6" r:id="rId6"/>
    <sheet name="Costs_as_pc_of_AES" sheetId="7" r:id="rId7"/>
    <sheet name="Costs_as_pc_of_FBC" sheetId="8" r:id="rId8"/>
    <sheet name="Activity_split" sheetId="9" r:id="rId9"/>
    <sheet name="Area_length_number" sheetId="10" r:id="rId10"/>
  </sheets>
  <definedNames/>
  <calcPr fullCalcOnLoad="1"/>
</workbook>
</file>

<file path=xl/sharedStrings.xml><?xml version="1.0" encoding="utf-8"?>
<sst xmlns="http://schemas.openxmlformats.org/spreadsheetml/2006/main" count="649" uniqueCount="142">
  <si>
    <t>Cereals</t>
  </si>
  <si>
    <t>Mixed</t>
  </si>
  <si>
    <t>Other</t>
  </si>
  <si>
    <t>Small</t>
  </si>
  <si>
    <t>Medium</t>
  </si>
  <si>
    <t>Large</t>
  </si>
  <si>
    <t>Very large</t>
  </si>
  <si>
    <t>Spare-time</t>
  </si>
  <si>
    <t>Farm type</t>
  </si>
  <si>
    <t>All farms</t>
  </si>
  <si>
    <t>Number of observations</t>
  </si>
  <si>
    <t>Average cost</t>
  </si>
  <si>
    <t>Lower Confidence Interval</t>
  </si>
  <si>
    <t>Upper Confidence Interval</t>
  </si>
  <si>
    <t>RSE</t>
  </si>
  <si>
    <t>Dairy</t>
  </si>
  <si>
    <t>LFA grazing livestock</t>
  </si>
  <si>
    <t>Lowland grazing livestock</t>
  </si>
  <si>
    <t>General cropping</t>
  </si>
  <si>
    <t>Pigs</t>
  </si>
  <si>
    <t>Poultry</t>
  </si>
  <si>
    <t>Horticulture</t>
  </si>
  <si>
    <t>All farm types</t>
  </si>
  <si>
    <t>Part-time</t>
  </si>
  <si>
    <t>Farm size</t>
  </si>
  <si>
    <t>Farm size (a)</t>
  </si>
  <si>
    <t>Farm tenancy</t>
  </si>
  <si>
    <t>Owner occupied</t>
  </si>
  <si>
    <t>Tenanted</t>
  </si>
  <si>
    <t>Mixed - mainly owner occupied</t>
  </si>
  <si>
    <t>Mixed - mainly tenanted</t>
  </si>
  <si>
    <t>(a) Only inlcudes farms with CMMA</t>
  </si>
  <si>
    <t>(b) Farm size is based on Standard Labour Requirement (SLR).  See Notes worksheet for further details.</t>
  </si>
  <si>
    <t>(b) Total area of farm</t>
  </si>
  <si>
    <t>(c) Farm size is based on Standard Labour Requirement (SLR).  See Notes worksheet for further details.</t>
  </si>
  <si>
    <t>Farm size (c)</t>
  </si>
  <si>
    <t>ELS Option Group</t>
  </si>
  <si>
    <t>Unit</t>
  </si>
  <si>
    <t>Number of farms in population with feature</t>
  </si>
  <si>
    <t>Number of observations with feature</t>
  </si>
  <si>
    <t>Standard Error</t>
  </si>
  <si>
    <t>Boundary features</t>
  </si>
  <si>
    <t>Km</t>
  </si>
  <si>
    <t>Woodland excl. Infield trees</t>
  </si>
  <si>
    <t>Ha</t>
  </si>
  <si>
    <t>Infield trees</t>
  </si>
  <si>
    <t>Number</t>
  </si>
  <si>
    <t>Historic and landscape features</t>
  </si>
  <si>
    <t>Buffer strips</t>
  </si>
  <si>
    <t>Arable features excl. Beetle banks</t>
  </si>
  <si>
    <t>Soil and water protection excl. Ponds</t>
  </si>
  <si>
    <t>Ponds</t>
  </si>
  <si>
    <t>Grassland activities</t>
  </si>
  <si>
    <t>Proportion of farms with some/all of feature not in AES</t>
  </si>
  <si>
    <t>Proportion of area/ length/ number not in AES</t>
  </si>
  <si>
    <t>Total managed area/ length/ number</t>
  </si>
  <si>
    <t>(a) Includes farms with part but not all of a feature non in AES</t>
  </si>
  <si>
    <t xml:space="preserve">Table 1: Response rate to countryside maintenance and management section of the FBS, 2010/11   </t>
  </si>
  <si>
    <t>Number of farms in sample</t>
  </si>
  <si>
    <t>% of eligible farms</t>
  </si>
  <si>
    <t>Number of farms represented by sample</t>
  </si>
  <si>
    <t>% of eligible farms represented by sample</t>
  </si>
  <si>
    <t>All FBS respondents</t>
  </si>
  <si>
    <t>-</t>
  </si>
  <si>
    <t>Eligible for Section O</t>
  </si>
  <si>
    <t>Responded to Section O</t>
  </si>
  <si>
    <t>FBS Population</t>
  </si>
  <si>
    <t>Boundary Features</t>
  </si>
  <si>
    <t>Trees and Woodland</t>
  </si>
  <si>
    <t>Historic &amp; landscape features</t>
  </si>
  <si>
    <t>Buffer Strips</t>
  </si>
  <si>
    <t>Arable land</t>
  </si>
  <si>
    <t>Range of crop types</t>
  </si>
  <si>
    <t>Soil and water protection</t>
  </si>
  <si>
    <t>Grassland</t>
  </si>
  <si>
    <t>Any CMMA</t>
  </si>
  <si>
    <t>LFA Grazing Livestock</t>
  </si>
  <si>
    <t>*</t>
  </si>
  <si>
    <t>Lowland Grazing Livestock</t>
  </si>
  <si>
    <t>(b) Figures in italics are based on fewer than 15 observations and should therefore be treated with caution.</t>
  </si>
  <si>
    <t>(a) * Low number of observations.  Data has been suppressed to prevent disclosure.</t>
  </si>
  <si>
    <t>Number of farms in population</t>
  </si>
  <si>
    <t>Proportion of farms with managed feature</t>
  </si>
  <si>
    <t>(c) Includes farms that did not record a cost to their managed features in 2010/11</t>
  </si>
  <si>
    <t>ELS Scheme Option Group</t>
  </si>
  <si>
    <t>Number of farms with activity</t>
  </si>
  <si>
    <t>Number of farms incurring a cost from activity</t>
  </si>
  <si>
    <t>Of farms with specific activity, % incurring a cost</t>
  </si>
  <si>
    <t>Total industry costs (£m)</t>
  </si>
  <si>
    <t>Confidence interval on industry costs +/- (£m)</t>
  </si>
  <si>
    <t>RSE on industry costs</t>
  </si>
  <si>
    <t>Average cost per farm: all farms with specific activity</t>
  </si>
  <si>
    <t>Average cost per farm: only farms incurring costs to specific activity in 2010/11</t>
  </si>
  <si>
    <t>n/a</t>
  </si>
  <si>
    <t>All activities</t>
  </si>
  <si>
    <t>(c) Costs were not recorded for Range of crop types</t>
  </si>
  <si>
    <t>(a) Costs were not recorded for Range of crop types</t>
  </si>
  <si>
    <t>Costs as % of AES Payments</t>
  </si>
  <si>
    <t>(b) Includes farms not in receipt of AES payments</t>
  </si>
  <si>
    <t>Farm size (b)</t>
  </si>
  <si>
    <t>Number of farms</t>
  </si>
  <si>
    <t>Proportion of farms</t>
  </si>
  <si>
    <t>With CMMA</t>
  </si>
  <si>
    <t>All farm sizes</t>
  </si>
  <si>
    <t>Table 2: Number and proportion of farms undertaking countryside maintenance and management activities by farm size, 2010/11</t>
  </si>
  <si>
    <t>Table 3: Average cost of CMMA per farm, split by farm type, 2010/11</t>
  </si>
  <si>
    <t>Table 4: Average cost of CMMA per farm, split by farm size, 2010/11</t>
  </si>
  <si>
    <t>Table 5: Average cost of CMMA per farm, split by farm tenancy, 2010/11</t>
  </si>
  <si>
    <t>Table 6: Average cost of CMMA per hectare (b), split by farm type, 2010/11</t>
  </si>
  <si>
    <t>Table 7: Average cost of CMMA per hectare (b), split by farm size, 2010/11</t>
  </si>
  <si>
    <t>Table 8: Average cost of CMMA per hectare (b), split by farm tenancy, 2010/11</t>
  </si>
  <si>
    <t>Table 9: Total costs for countryside maintenance and managment activities as a proportion of total agri-environment payments, by farm type, 2010/11</t>
  </si>
  <si>
    <t>Table 10: Total costs for countryside maintenance and managment activities as a proportion of total agri-environment payments, by farm size, 2010/11</t>
  </si>
  <si>
    <t>Table 11: Total costs for countryside maintenance and managment activities as a proportion of total agri environment payments, by farm tenancy, 2010/11</t>
  </si>
  <si>
    <t>Table 13: Total costs for countryside maintenance and managment activities as a proportion of total farm business costs, by farm size, 2010/11</t>
  </si>
  <si>
    <t>Table 14: Total costs for countryside maintenance and managment activities as a proportion of total farm business costs, by farm tenancy, 2010/11</t>
  </si>
  <si>
    <t>Table 15: Number of farms with activity in ELS scheme groups, split by farm type 2010/11</t>
  </si>
  <si>
    <t>Table 16: Proportion of farms with activity in ELS scheme groups, split by farm type 2010/11</t>
  </si>
  <si>
    <t>Table 17: Number of farms with costs recorded against activity in ELS scheme groups, split by farm type 2010/11</t>
  </si>
  <si>
    <t>Table 18: Farms recording a cost as a proportion of farms with activity in ELS scheme groups, split by farm type 2010/11</t>
  </si>
  <si>
    <t>Table 19: Summary of participation and costs for countryside maintenance and management activities, split by ELS Scheme Option Groups, 2010/11</t>
  </si>
  <si>
    <t>Table 20: Total managed area/length/number of CMMA features, 2010/11</t>
  </si>
  <si>
    <t>Table 21: Total managed area/length/number of CMMA features not in AES, 2010/11</t>
  </si>
  <si>
    <t>Worksheet</t>
  </si>
  <si>
    <t>Table</t>
  </si>
  <si>
    <t>Response_rate</t>
  </si>
  <si>
    <t>Participation_split_by_size</t>
  </si>
  <si>
    <t>Average_CMMA_cost_per_farm</t>
  </si>
  <si>
    <t>Average_CMMA_cost_per_hectare</t>
  </si>
  <si>
    <t>Costs_as_pc_of_AES</t>
  </si>
  <si>
    <t>Costs_as_pc_of_FBC</t>
  </si>
  <si>
    <t>Activity_split</t>
  </si>
  <si>
    <t>Area_length_number</t>
  </si>
  <si>
    <t xml:space="preserve">Farm Business Survey Unit, </t>
  </si>
  <si>
    <t xml:space="preserve">Department for Environment, Food and Rural Affairs, </t>
  </si>
  <si>
    <t xml:space="preserve">Rm301 Foss House, </t>
  </si>
  <si>
    <t xml:space="preserve">1-2 Peasholme Green, York </t>
  </si>
  <si>
    <t xml:space="preserve">YO1 7PX. </t>
  </si>
  <si>
    <t xml:space="preserve">Tel: ++ 44 (0)1904 455106, </t>
  </si>
  <si>
    <r>
      <t xml:space="preserve">Enquiries to </t>
    </r>
    <r>
      <rPr>
        <sz val="10"/>
        <color indexed="8"/>
        <rFont val="Arial"/>
        <family val="2"/>
      </rPr>
      <t>Robin Karfoot,</t>
    </r>
    <r>
      <rPr>
        <b/>
        <sz val="10"/>
        <color indexed="8"/>
        <rFont val="Arial"/>
        <family val="2"/>
      </rPr>
      <t xml:space="preserve"> </t>
    </r>
  </si>
  <si>
    <r>
      <t xml:space="preserve">email: </t>
    </r>
    <r>
      <rPr>
        <u val="single"/>
        <sz val="10"/>
        <color indexed="8"/>
        <rFont val="Arial"/>
        <family val="2"/>
      </rPr>
      <t>FBS.queries@defra.gsi.gov.uk</t>
    </r>
    <r>
      <rPr>
        <sz val="10"/>
        <color indexed="8"/>
        <rFont val="Arial"/>
        <family val="2"/>
      </rPr>
      <t xml:space="preserve"> </t>
    </r>
  </si>
  <si>
    <t>Table 12: Total costs for countryside maintenance and managment activities as a proportion of total farm business costs, by farm type, 2010/11</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</si>
</sst>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_(* #,##0.00_);_(* \(#,##0.00\);_(* &quot;-&quot;??_);_(@_)"/>
    <numFmt numFmtId="167" formatCode="_(* #,##0_);_(* \(#,##0\);_(* &quot;-&quot;_);_(@_)"/>
    <numFmt numFmtId="168" formatCode="_(&quot;$&quot;* #,##0.00_);_(&quot;$&quot;* \(#,##0.00\);_(&quot;$&quot;* &quot;-&quot;??_);_(@_)"/>
    <numFmt numFmtId="169" formatCode="_(&quot;$&quot;* #,##0_);_(&quot;$&quot;* \(#,##0\);_(&quot;$&quot;* &quot;-&quot;_);_(@_)"/>
    <numFmt numFmtId="170" formatCode="&quot;Yes&quot;;&quot;Yes&quot;;&quot;No&quot;"/>
    <numFmt numFmtId="171" formatCode="&quot;True&quot;;&quot;True&quot;;&quot;False&quot;"/>
    <numFmt numFmtId="172" formatCode="&quot;On&quot;;&quot;On&quot;;&quot;Off&quot;"/>
    <numFmt numFmtId="173" formatCode="[$€-2]\ #,##0.00_);[Red]\([$€-2]\ #,##0.00\)"/>
    <numFmt numFmtId="174" formatCode="[$-809]dd\ mmmm\ yyyy"/>
    <numFmt numFmtId="175" formatCode="_-&quot;£&quot;* #,##0_-;\-&quot;£&quot;* #,##0_-;_-&quot;£&quot;* &quot;-&quot;??_-;_-@_-"/>
    <numFmt numFmtId="176" formatCode="_-* #,##0_-;\-* #,##0_-;_-* &quot;-&quot;??_-;_-@_-"/>
    <numFmt numFmtId="177" formatCode="_-* #,##0.0000_-;\-* #,##0.0000_-;_-* &quot;-&quot;??_-;_-@_-"/>
    <numFmt numFmtId="178" formatCode="_-&quot;£&quot;* #,##0.0_-;\-&quot;£&quot;* #,##0.0_-;_-&quot;£&quot;* &quot;-&quot;??_-;_-@_-"/>
  </numFmts>
  <fonts count="56">
    <font>
      <sz val="12"/>
      <color theme="1"/>
      <name val="Arial"/>
      <family val="2"/>
    </font>
    <font>
      <sz val="12"/>
      <color indexed="8"/>
      <name val="Arial"/>
      <family val="2"/>
    </font>
    <font>
      <b/>
      <sz val="10"/>
      <color indexed="8"/>
      <name val="Arial"/>
      <family val="2"/>
    </font>
    <font>
      <sz val="10"/>
      <color indexed="8"/>
      <name val="Arial"/>
      <family val="2"/>
    </font>
    <font>
      <u val="single"/>
      <sz val="10"/>
      <color indexed="8"/>
      <name val="Arial"/>
      <family val="2"/>
    </font>
    <font>
      <sz val="12"/>
      <color indexed="9"/>
      <name val="Arial"/>
      <family val="2"/>
    </font>
    <font>
      <sz val="12"/>
      <color indexed="20"/>
      <name val="Arial"/>
      <family val="2"/>
    </font>
    <font>
      <b/>
      <sz val="12"/>
      <color indexed="52"/>
      <name val="Arial"/>
      <family val="2"/>
    </font>
    <font>
      <b/>
      <sz val="12"/>
      <color indexed="9"/>
      <name val="Arial"/>
      <family val="2"/>
    </font>
    <font>
      <i/>
      <sz val="12"/>
      <color indexed="23"/>
      <name val="Arial"/>
      <family val="2"/>
    </font>
    <font>
      <u val="single"/>
      <sz val="12"/>
      <color indexed="20"/>
      <name val="Arial"/>
      <family val="2"/>
    </font>
    <font>
      <sz val="12"/>
      <color indexed="17"/>
      <name val="Arial"/>
      <family val="2"/>
    </font>
    <font>
      <b/>
      <sz val="15"/>
      <color indexed="56"/>
      <name val="Arial"/>
      <family val="2"/>
    </font>
    <font>
      <b/>
      <sz val="13"/>
      <color indexed="56"/>
      <name val="Arial"/>
      <family val="2"/>
    </font>
    <font>
      <b/>
      <sz val="11"/>
      <color indexed="56"/>
      <name val="Arial"/>
      <family val="2"/>
    </font>
    <font>
      <u val="single"/>
      <sz val="12"/>
      <color indexed="12"/>
      <name val="Arial"/>
      <family val="2"/>
    </font>
    <font>
      <sz val="12"/>
      <color indexed="62"/>
      <name val="Arial"/>
      <family val="2"/>
    </font>
    <font>
      <sz val="12"/>
      <color indexed="52"/>
      <name val="Arial"/>
      <family val="2"/>
    </font>
    <font>
      <sz val="12"/>
      <color indexed="60"/>
      <name val="Arial"/>
      <family val="2"/>
    </font>
    <font>
      <b/>
      <sz val="12"/>
      <color indexed="63"/>
      <name val="Arial"/>
      <family val="2"/>
    </font>
    <font>
      <b/>
      <sz val="18"/>
      <color indexed="56"/>
      <name val="Cambria"/>
      <family val="2"/>
    </font>
    <font>
      <b/>
      <sz val="12"/>
      <color indexed="8"/>
      <name val="Arial"/>
      <family val="2"/>
    </font>
    <font>
      <sz val="12"/>
      <color indexed="10"/>
      <name val="Arial"/>
      <family val="2"/>
    </font>
    <font>
      <i/>
      <sz val="10"/>
      <color indexed="8"/>
      <name val="Arial"/>
      <family val="2"/>
    </font>
    <font>
      <u val="single"/>
      <sz val="10"/>
      <color indexed="12"/>
      <name val="Arial"/>
      <family val="2"/>
    </font>
    <font>
      <b/>
      <i/>
      <sz val="14"/>
      <color indexed="8"/>
      <name val="Arial"/>
      <family val="0"/>
    </font>
    <font>
      <b/>
      <i/>
      <sz val="10"/>
      <color indexed="8"/>
      <name val="Arial"/>
      <family val="0"/>
    </font>
    <font>
      <sz val="10"/>
      <color indexed="12"/>
      <name val="Arial"/>
      <family val="0"/>
    </font>
    <font>
      <b/>
      <i/>
      <sz val="11"/>
      <color indexed="8"/>
      <name val="Arial"/>
      <family val="0"/>
    </font>
    <font>
      <sz val="11"/>
      <color indexed="8"/>
      <name val="Arial"/>
      <family val="0"/>
    </font>
    <font>
      <vertAlign val="superscript"/>
      <sz val="10"/>
      <color indexed="8"/>
      <name val="Arial"/>
      <family val="0"/>
    </font>
    <font>
      <b/>
      <sz val="11"/>
      <color indexed="8"/>
      <name val="Arial"/>
      <family val="0"/>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u val="single"/>
      <sz val="12"/>
      <color theme="11"/>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u val="single"/>
      <sz val="12"/>
      <color theme="10"/>
      <name val="Arial"/>
      <family val="2"/>
    </font>
    <font>
      <sz val="12"/>
      <color rgb="FF3F3F76"/>
      <name val="Arial"/>
      <family val="2"/>
    </font>
    <font>
      <sz val="12"/>
      <color rgb="FFFA7D00"/>
      <name val="Arial"/>
      <family val="2"/>
    </font>
    <font>
      <sz val="12"/>
      <color rgb="FF9C6500"/>
      <name val="Arial"/>
      <family val="2"/>
    </font>
    <font>
      <b/>
      <sz val="12"/>
      <color rgb="FF3F3F3F"/>
      <name val="Arial"/>
      <family val="2"/>
    </font>
    <font>
      <b/>
      <sz val="18"/>
      <color theme="3"/>
      <name val="Cambria"/>
      <family val="2"/>
    </font>
    <font>
      <b/>
      <sz val="12"/>
      <color theme="1"/>
      <name val="Arial"/>
      <family val="2"/>
    </font>
    <font>
      <sz val="12"/>
      <color rgb="FFFF0000"/>
      <name val="Arial"/>
      <family val="2"/>
    </font>
    <font>
      <sz val="10"/>
      <color theme="1"/>
      <name val="Arial"/>
      <family val="2"/>
    </font>
    <font>
      <b/>
      <sz val="10"/>
      <color theme="1"/>
      <name val="Arial"/>
      <family val="2"/>
    </font>
    <font>
      <i/>
      <sz val="10"/>
      <color theme="1"/>
      <name val="Arial"/>
      <family val="2"/>
    </font>
    <font>
      <b/>
      <sz val="10"/>
      <color rgb="FF000000"/>
      <name val="Arial"/>
      <family val="2"/>
    </font>
    <font>
      <u val="single"/>
      <sz val="10"/>
      <color theme="10"/>
      <name val="Arial"/>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color indexed="63"/>
      </right>
      <top>
        <color indexed="63"/>
      </top>
      <bottom style="thin"/>
    </border>
    <border>
      <left style="thin">
        <color theme="0" tint="-0.04997999966144562"/>
      </left>
      <right style="thin">
        <color theme="0" tint="-0.04997999966144562"/>
      </right>
      <top>
        <color indexed="63"/>
      </top>
      <bottom>
        <color indexed="63"/>
      </bottom>
    </border>
    <border>
      <left>
        <color indexed="63"/>
      </left>
      <right>
        <color indexed="63"/>
      </right>
      <top style="thin">
        <color theme="0" tint="-0.04997999966144562"/>
      </top>
      <bottom style="thin">
        <color theme="0" tint="-0.04997999966144562"/>
      </bottom>
    </border>
    <border>
      <left style="thin">
        <color theme="0" tint="-0.04997999966144562"/>
      </left>
      <right style="thin">
        <color theme="0" tint="-0.04997999966144562"/>
      </right>
      <top style="thin">
        <color theme="0" tint="-0.04997999966144562"/>
      </top>
      <bottom style="thin">
        <color theme="0" tint="-0.04997999966144562"/>
      </bottom>
    </border>
    <border>
      <left style="thin">
        <color theme="0" tint="-0.04997999966144562"/>
      </left>
      <right style="thin">
        <color theme="0" tint="-0.04997999966144562"/>
      </right>
      <top>
        <color indexed="63"/>
      </top>
      <bottom style="thin"/>
    </border>
    <border>
      <left style="thin">
        <color theme="0" tint="-0.04997999966144562"/>
      </left>
      <right style="thin">
        <color theme="0" tint="-0.04997999966144562"/>
      </right>
      <top style="thin"/>
      <bottom style="thin"/>
    </border>
    <border>
      <left style="thin">
        <color theme="0" tint="-0.04997999966144562"/>
      </left>
      <right>
        <color indexed="63"/>
      </right>
      <top>
        <color indexed="63"/>
      </top>
      <bottom>
        <color indexed="63"/>
      </bottom>
    </border>
    <border>
      <left>
        <color indexed="63"/>
      </left>
      <right style="thin">
        <color theme="0" tint="-0.04997999966144562"/>
      </right>
      <top style="thin">
        <color theme="0" tint="-0.04997999966144562"/>
      </top>
      <bottom style="thin">
        <color theme="0" tint="-0.04997999966144562"/>
      </bottom>
    </border>
    <border>
      <left style="thin">
        <color theme="0" tint="-0.04997999966144562"/>
      </left>
      <right>
        <color indexed="63"/>
      </right>
      <top style="thin">
        <color theme="0" tint="-0.04997999966144562"/>
      </top>
      <bottom style="thin">
        <color theme="0" tint="-0.04997999966144562"/>
      </bottom>
    </border>
    <border>
      <left>
        <color indexed="63"/>
      </left>
      <right style="thin">
        <color theme="0" tint="-0.04997999966144562"/>
      </right>
      <top style="thin"/>
      <bottom style="thin"/>
    </border>
    <border>
      <left style="thin">
        <color theme="0" tint="-0.04997999966144562"/>
      </left>
      <right>
        <color indexed="63"/>
      </right>
      <top style="thin"/>
      <bottom style="thin"/>
    </border>
    <border>
      <left>
        <color indexed="63"/>
      </left>
      <right>
        <color indexed="63"/>
      </right>
      <top style="thin"/>
      <bottom>
        <color indexed="63"/>
      </bottom>
    </border>
    <border>
      <left>
        <color indexed="63"/>
      </left>
      <right style="thin">
        <color theme="0" tint="-0.04997999966144562"/>
      </right>
      <top>
        <color indexed="63"/>
      </top>
      <bottom>
        <color indexed="63"/>
      </bottom>
    </border>
    <border>
      <left style="thin">
        <color theme="0" tint="-0.04997999966144562"/>
      </left>
      <right>
        <color indexed="63"/>
      </right>
      <top>
        <color indexed="63"/>
      </top>
      <bottom style="thin"/>
    </border>
    <border>
      <left style="thin">
        <color theme="0" tint="-0.04997999966144562"/>
      </left>
      <right style="thin">
        <color theme="0" tint="-0.04997999966144562"/>
      </right>
      <top style="thin"/>
      <bottom>
        <color indexed="63"/>
      </bottom>
    </border>
    <border>
      <left style="thin">
        <color theme="0" tint="-0.04997999966144562"/>
      </left>
      <right>
        <color indexed="63"/>
      </right>
      <top style="thin"/>
      <bottom>
        <color indexed="63"/>
      </bottom>
    </border>
    <border>
      <left>
        <color indexed="63"/>
      </left>
      <right style="thin">
        <color theme="0" tint="-0.04997999966144562"/>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139">
    <xf numFmtId="0" fontId="0" fillId="0" borderId="0" xfId="0" applyAlignment="1">
      <alignment/>
    </xf>
    <xf numFmtId="0" fontId="50" fillId="0" borderId="0" xfId="0" applyFont="1" applyAlignment="1">
      <alignment/>
    </xf>
    <xf numFmtId="0" fontId="0" fillId="0" borderId="0" xfId="0" applyAlignment="1">
      <alignment/>
    </xf>
    <xf numFmtId="0" fontId="51" fillId="0" borderId="0" xfId="0" applyFont="1" applyBorder="1" applyAlignment="1">
      <alignment/>
    </xf>
    <xf numFmtId="2" fontId="50" fillId="0" borderId="0" xfId="0" applyNumberFormat="1" applyFont="1" applyAlignment="1">
      <alignment vertical="center"/>
    </xf>
    <xf numFmtId="175" fontId="50" fillId="0" borderId="0" xfId="44" applyNumberFormat="1" applyFont="1" applyAlignment="1">
      <alignment vertical="center"/>
    </xf>
    <xf numFmtId="9" fontId="50" fillId="0" borderId="0" xfId="59" applyFont="1" applyAlignment="1">
      <alignment vertical="center"/>
    </xf>
    <xf numFmtId="176" fontId="50" fillId="0" borderId="0" xfId="42" applyNumberFormat="1" applyFont="1" applyAlignment="1">
      <alignment vertical="center"/>
    </xf>
    <xf numFmtId="2" fontId="51" fillId="0" borderId="10" xfId="0" applyNumberFormat="1" applyFont="1" applyBorder="1" applyAlignment="1">
      <alignment vertical="center"/>
    </xf>
    <xf numFmtId="2" fontId="51" fillId="0" borderId="10" xfId="0" applyNumberFormat="1" applyFont="1" applyBorder="1" applyAlignment="1">
      <alignment horizontal="center" vertical="center" wrapText="1"/>
    </xf>
    <xf numFmtId="175" fontId="51" fillId="0" borderId="10" xfId="44" applyNumberFormat="1" applyFont="1" applyBorder="1" applyAlignment="1">
      <alignment vertical="center"/>
    </xf>
    <xf numFmtId="9" fontId="51" fillId="0" borderId="10" xfId="59" applyFont="1" applyBorder="1" applyAlignment="1">
      <alignment vertical="center"/>
    </xf>
    <xf numFmtId="176" fontId="51" fillId="0" borderId="10" xfId="42" applyNumberFormat="1" applyFont="1" applyBorder="1" applyAlignment="1">
      <alignment vertical="center"/>
    </xf>
    <xf numFmtId="175" fontId="50" fillId="0" borderId="0" xfId="44" applyNumberFormat="1" applyFont="1" applyAlignment="1">
      <alignment/>
    </xf>
    <xf numFmtId="176" fontId="50" fillId="0" borderId="0" xfId="42" applyNumberFormat="1" applyFont="1" applyAlignment="1">
      <alignment/>
    </xf>
    <xf numFmtId="0" fontId="51" fillId="0" borderId="10" xfId="0" applyFont="1" applyBorder="1" applyAlignment="1">
      <alignment/>
    </xf>
    <xf numFmtId="175" fontId="51" fillId="0" borderId="10" xfId="44" applyNumberFormat="1" applyFont="1" applyBorder="1" applyAlignment="1">
      <alignment/>
    </xf>
    <xf numFmtId="176" fontId="51" fillId="0" borderId="10" xfId="42" applyNumberFormat="1" applyFont="1" applyBorder="1" applyAlignment="1">
      <alignment/>
    </xf>
    <xf numFmtId="0" fontId="50" fillId="0" borderId="0" xfId="0" applyNumberFormat="1" applyFont="1" applyAlignment="1">
      <alignment horizontal="left" wrapText="1"/>
    </xf>
    <xf numFmtId="0" fontId="50" fillId="0" borderId="0" xfId="0" applyFont="1" applyAlignment="1">
      <alignment vertical="center"/>
    </xf>
    <xf numFmtId="44" fontId="50" fillId="0" borderId="0" xfId="44" applyFont="1" applyAlignment="1">
      <alignment vertical="center"/>
    </xf>
    <xf numFmtId="44" fontId="51" fillId="0" borderId="10" xfId="44" applyFont="1" applyBorder="1" applyAlignment="1">
      <alignment vertical="center"/>
    </xf>
    <xf numFmtId="0" fontId="51" fillId="0" borderId="10" xfId="0" applyFont="1" applyBorder="1" applyAlignment="1">
      <alignment vertical="center"/>
    </xf>
    <xf numFmtId="0" fontId="0" fillId="0" borderId="0" xfId="0" applyAlignment="1">
      <alignment vertical="center"/>
    </xf>
    <xf numFmtId="0" fontId="51" fillId="0" borderId="0" xfId="0" applyFont="1" applyAlignment="1">
      <alignment/>
    </xf>
    <xf numFmtId="0" fontId="51" fillId="0" borderId="10" xfId="0" applyFont="1" applyBorder="1" applyAlignment="1">
      <alignment horizontal="center" vertical="center" wrapText="1"/>
    </xf>
    <xf numFmtId="9" fontId="50" fillId="0" borderId="0" xfId="59" applyFont="1" applyAlignment="1">
      <alignment/>
    </xf>
    <xf numFmtId="176" fontId="50" fillId="0" borderId="11" xfId="42" applyNumberFormat="1" applyFont="1" applyBorder="1" applyAlignment="1">
      <alignment/>
    </xf>
    <xf numFmtId="9" fontId="50" fillId="0" borderId="11" xfId="59" applyFont="1" applyBorder="1" applyAlignment="1">
      <alignment/>
    </xf>
    <xf numFmtId="0" fontId="51" fillId="0" borderId="0" xfId="0" applyFont="1" applyAlignment="1">
      <alignment vertical="center"/>
    </xf>
    <xf numFmtId="0" fontId="50" fillId="0" borderId="11" xfId="0" applyFont="1" applyBorder="1" applyAlignment="1">
      <alignment vertical="center"/>
    </xf>
    <xf numFmtId="176" fontId="50" fillId="0" borderId="11" xfId="42" applyNumberFormat="1" applyFont="1" applyBorder="1" applyAlignment="1">
      <alignment vertical="center"/>
    </xf>
    <xf numFmtId="9" fontId="50" fillId="0" borderId="11" xfId="59" applyFont="1" applyBorder="1" applyAlignment="1">
      <alignment vertical="center"/>
    </xf>
    <xf numFmtId="0" fontId="51" fillId="0" borderId="0" xfId="0" applyFont="1" applyBorder="1" applyAlignment="1">
      <alignment horizontal="left" vertical="center"/>
    </xf>
    <xf numFmtId="0" fontId="50" fillId="0" borderId="10" xfId="0" applyFont="1" applyBorder="1" applyAlignment="1">
      <alignment vertical="center"/>
    </xf>
    <xf numFmtId="0" fontId="50" fillId="0" borderId="0" xfId="0" applyFont="1" applyBorder="1" applyAlignment="1">
      <alignment vertical="center"/>
    </xf>
    <xf numFmtId="176" fontId="50" fillId="0" borderId="12" xfId="42" applyNumberFormat="1" applyFont="1" applyBorder="1" applyAlignment="1">
      <alignment vertical="center"/>
    </xf>
    <xf numFmtId="0" fontId="50" fillId="0" borderId="13" xfId="0" applyFont="1" applyBorder="1" applyAlignment="1">
      <alignment vertical="center"/>
    </xf>
    <xf numFmtId="176" fontId="50" fillId="0" borderId="14" xfId="42" applyNumberFormat="1" applyFont="1" applyBorder="1" applyAlignment="1">
      <alignment vertical="center"/>
    </xf>
    <xf numFmtId="9" fontId="50" fillId="0" borderId="14" xfId="59" applyFont="1" applyBorder="1" applyAlignment="1">
      <alignment vertical="center"/>
    </xf>
    <xf numFmtId="9" fontId="50" fillId="0" borderId="13" xfId="59" applyFont="1" applyBorder="1" applyAlignment="1">
      <alignment vertical="center"/>
    </xf>
    <xf numFmtId="176" fontId="50" fillId="0" borderId="15" xfId="42" applyNumberFormat="1" applyFont="1" applyBorder="1" applyAlignment="1">
      <alignment vertical="center"/>
    </xf>
    <xf numFmtId="9" fontId="50" fillId="0" borderId="15" xfId="59" applyFont="1" applyBorder="1" applyAlignment="1">
      <alignment vertical="center"/>
    </xf>
    <xf numFmtId="0" fontId="50" fillId="0" borderId="12" xfId="0" applyFont="1" applyBorder="1" applyAlignment="1">
      <alignment horizontal="right" vertical="center"/>
    </xf>
    <xf numFmtId="0" fontId="50" fillId="0" borderId="0" xfId="0" applyFont="1" applyBorder="1" applyAlignment="1">
      <alignment horizontal="right" vertical="center"/>
    </xf>
    <xf numFmtId="0" fontId="51" fillId="0" borderId="16" xfId="0" applyFont="1" applyBorder="1" applyAlignment="1">
      <alignment horizontal="center" vertical="center" wrapText="1"/>
    </xf>
    <xf numFmtId="176" fontId="50" fillId="0" borderId="12" xfId="42" applyNumberFormat="1" applyFont="1" applyFill="1" applyBorder="1" applyAlignment="1">
      <alignment vertical="center"/>
    </xf>
    <xf numFmtId="176" fontId="50" fillId="0" borderId="17" xfId="42" applyNumberFormat="1" applyFont="1" applyBorder="1" applyAlignment="1">
      <alignment vertical="center"/>
    </xf>
    <xf numFmtId="0" fontId="50" fillId="0" borderId="18" xfId="0" applyFont="1" applyBorder="1" applyAlignment="1">
      <alignment vertical="center"/>
    </xf>
    <xf numFmtId="176" fontId="50" fillId="0" borderId="14" xfId="42" applyNumberFormat="1" applyFont="1" applyFill="1" applyBorder="1" applyAlignment="1">
      <alignment vertical="center"/>
    </xf>
    <xf numFmtId="176" fontId="50" fillId="0" borderId="19" xfId="42" applyNumberFormat="1" applyFont="1" applyBorder="1" applyAlignment="1">
      <alignment vertical="center"/>
    </xf>
    <xf numFmtId="0" fontId="51" fillId="0" borderId="20" xfId="0" applyFont="1" applyBorder="1" applyAlignment="1">
      <alignment vertical="center"/>
    </xf>
    <xf numFmtId="176" fontId="51" fillId="0" borderId="16" xfId="42" applyNumberFormat="1" applyFont="1" applyBorder="1" applyAlignment="1">
      <alignment vertical="center"/>
    </xf>
    <xf numFmtId="176" fontId="51" fillId="0" borderId="16" xfId="42" applyNumberFormat="1" applyFont="1" applyFill="1" applyBorder="1" applyAlignment="1">
      <alignment vertical="center"/>
    </xf>
    <xf numFmtId="176" fontId="51" fillId="0" borderId="21" xfId="42" applyNumberFormat="1" applyFont="1" applyBorder="1" applyAlignment="1">
      <alignment vertical="center"/>
    </xf>
    <xf numFmtId="0" fontId="51" fillId="0" borderId="10" xfId="0" applyFont="1" applyBorder="1" applyAlignment="1">
      <alignment horizontal="center" vertical="center"/>
    </xf>
    <xf numFmtId="176" fontId="50" fillId="0" borderId="0" xfId="42" applyNumberFormat="1" applyFont="1" applyFill="1" applyAlignment="1">
      <alignment vertical="center"/>
    </xf>
    <xf numFmtId="176" fontId="51" fillId="0" borderId="10" xfId="42" applyNumberFormat="1" applyFont="1" applyFill="1" applyBorder="1" applyAlignment="1">
      <alignment vertical="center"/>
    </xf>
    <xf numFmtId="176" fontId="51" fillId="0" borderId="21" xfId="42" applyNumberFormat="1" applyFont="1" applyFill="1" applyBorder="1" applyAlignment="1">
      <alignment vertical="center"/>
    </xf>
    <xf numFmtId="9" fontId="51" fillId="0" borderId="16" xfId="59" applyFont="1" applyFill="1" applyBorder="1" applyAlignment="1">
      <alignment vertical="center"/>
    </xf>
    <xf numFmtId="0" fontId="50" fillId="0" borderId="22" xfId="0" applyFont="1" applyBorder="1" applyAlignment="1">
      <alignment vertical="center"/>
    </xf>
    <xf numFmtId="176" fontId="50" fillId="0" borderId="22" xfId="42" applyNumberFormat="1" applyFont="1" applyFill="1" applyBorder="1" applyAlignment="1">
      <alignment vertical="center"/>
    </xf>
    <xf numFmtId="9" fontId="50" fillId="0" borderId="22" xfId="59" applyFont="1" applyFill="1" applyBorder="1" applyAlignment="1">
      <alignment vertical="center"/>
    </xf>
    <xf numFmtId="176" fontId="50" fillId="0" borderId="0" xfId="42" applyNumberFormat="1" applyFont="1" applyFill="1" applyBorder="1" applyAlignment="1">
      <alignment vertical="center"/>
    </xf>
    <xf numFmtId="9" fontId="50" fillId="0" borderId="0" xfId="59" applyFont="1" applyFill="1" applyBorder="1" applyAlignment="1">
      <alignment vertical="center"/>
    </xf>
    <xf numFmtId="176" fontId="50" fillId="0" borderId="0" xfId="42" applyNumberFormat="1" applyFont="1" applyFill="1" applyBorder="1" applyAlignment="1">
      <alignment horizontal="right" vertical="center"/>
    </xf>
    <xf numFmtId="9" fontId="52" fillId="0" borderId="0" xfId="59" applyFont="1" applyFill="1" applyBorder="1" applyAlignment="1">
      <alignment vertical="center"/>
    </xf>
    <xf numFmtId="176" fontId="50" fillId="0" borderId="11" xfId="42" applyNumberFormat="1" applyFont="1" applyFill="1" applyBorder="1" applyAlignment="1">
      <alignment vertical="center"/>
    </xf>
    <xf numFmtId="9" fontId="50" fillId="0" borderId="11" xfId="59" applyFont="1" applyFill="1" applyBorder="1" applyAlignment="1">
      <alignment vertical="center"/>
    </xf>
    <xf numFmtId="176" fontId="50" fillId="0" borderId="11" xfId="42" applyNumberFormat="1" applyFont="1" applyFill="1" applyBorder="1" applyAlignment="1">
      <alignment horizontal="right" vertical="center"/>
    </xf>
    <xf numFmtId="176" fontId="52" fillId="0" borderId="22" xfId="42" applyNumberFormat="1" applyFont="1" applyFill="1" applyBorder="1" applyAlignment="1">
      <alignment vertical="center"/>
    </xf>
    <xf numFmtId="176" fontId="52" fillId="0" borderId="0" xfId="42" applyNumberFormat="1" applyFont="1" applyFill="1" applyBorder="1" applyAlignment="1">
      <alignment vertical="center"/>
    </xf>
    <xf numFmtId="0" fontId="51" fillId="0" borderId="10" xfId="0" applyFont="1" applyFill="1" applyBorder="1" applyAlignment="1">
      <alignment horizontal="center" vertical="center"/>
    </xf>
    <xf numFmtId="0" fontId="51" fillId="0" borderId="10" xfId="0" applyFont="1" applyFill="1" applyBorder="1" applyAlignment="1">
      <alignment horizontal="center" vertical="center" wrapText="1"/>
    </xf>
    <xf numFmtId="0" fontId="50" fillId="0" borderId="10" xfId="0" applyFont="1" applyFill="1" applyBorder="1" applyAlignment="1">
      <alignment vertical="center"/>
    </xf>
    <xf numFmtId="0" fontId="50" fillId="0" borderId="23" xfId="0" applyFont="1" applyFill="1" applyBorder="1" applyAlignment="1">
      <alignment vertical="center"/>
    </xf>
    <xf numFmtId="0" fontId="50" fillId="0" borderId="18" xfId="0" applyFont="1" applyFill="1" applyBorder="1" applyAlignment="1">
      <alignment vertical="center"/>
    </xf>
    <xf numFmtId="0" fontId="51" fillId="0" borderId="20" xfId="0" applyFont="1" applyFill="1" applyBorder="1" applyAlignment="1">
      <alignment vertical="center"/>
    </xf>
    <xf numFmtId="0" fontId="50" fillId="0" borderId="0" xfId="0" applyFont="1" applyFill="1" applyAlignment="1">
      <alignment vertical="center"/>
    </xf>
    <xf numFmtId="0" fontId="51" fillId="0" borderId="10" xfId="0" applyFont="1" applyFill="1" applyBorder="1" applyAlignment="1">
      <alignment vertical="center"/>
    </xf>
    <xf numFmtId="176" fontId="50" fillId="0" borderId="0" xfId="42" applyNumberFormat="1" applyFont="1" applyFill="1" applyAlignment="1">
      <alignment horizontal="right" vertical="center"/>
    </xf>
    <xf numFmtId="176" fontId="50" fillId="33" borderId="0" xfId="42" applyNumberFormat="1" applyFont="1" applyFill="1" applyAlignment="1">
      <alignment vertical="center"/>
    </xf>
    <xf numFmtId="176" fontId="51" fillId="33" borderId="10" xfId="42" applyNumberFormat="1" applyFont="1" applyFill="1" applyBorder="1" applyAlignment="1">
      <alignment vertical="center"/>
    </xf>
    <xf numFmtId="176" fontId="52" fillId="0" borderId="0" xfId="42" applyNumberFormat="1" applyFont="1" applyFill="1" applyAlignment="1">
      <alignment vertical="center"/>
    </xf>
    <xf numFmtId="0" fontId="51" fillId="0" borderId="10" xfId="0" applyFont="1" applyFill="1" applyBorder="1" applyAlignment="1">
      <alignment vertical="center" wrapText="1"/>
    </xf>
    <xf numFmtId="9" fontId="50" fillId="0" borderId="0" xfId="59" applyFont="1" applyFill="1" applyAlignment="1">
      <alignment vertical="center"/>
    </xf>
    <xf numFmtId="9" fontId="51" fillId="0" borderId="10" xfId="59" applyFont="1" applyFill="1" applyBorder="1" applyAlignment="1">
      <alignment vertical="center"/>
    </xf>
    <xf numFmtId="176" fontId="50" fillId="0" borderId="12" xfId="59" applyNumberFormat="1" applyFont="1" applyBorder="1" applyAlignment="1">
      <alignment vertical="center"/>
    </xf>
    <xf numFmtId="9" fontId="50" fillId="0" borderId="12" xfId="59" applyFont="1" applyBorder="1" applyAlignment="1">
      <alignment vertical="center"/>
    </xf>
    <xf numFmtId="178" fontId="50" fillId="0" borderId="12" xfId="59" applyNumberFormat="1" applyFont="1" applyBorder="1" applyAlignment="1">
      <alignment vertical="center"/>
    </xf>
    <xf numFmtId="178" fontId="50" fillId="0" borderId="12" xfId="44" applyNumberFormat="1" applyFont="1" applyBorder="1" applyAlignment="1">
      <alignment vertical="center"/>
    </xf>
    <xf numFmtId="175" fontId="50" fillId="0" borderId="12" xfId="59" applyNumberFormat="1" applyFont="1" applyBorder="1" applyAlignment="1">
      <alignment vertical="center"/>
    </xf>
    <xf numFmtId="176" fontId="50" fillId="0" borderId="14" xfId="59" applyNumberFormat="1" applyFont="1" applyBorder="1" applyAlignment="1">
      <alignment vertical="center"/>
    </xf>
    <xf numFmtId="178" fontId="50" fillId="0" borderId="14" xfId="59" applyNumberFormat="1" applyFont="1" applyBorder="1" applyAlignment="1">
      <alignment vertical="center"/>
    </xf>
    <xf numFmtId="178" fontId="50" fillId="0" borderId="14" xfId="44" applyNumberFormat="1" applyFont="1" applyBorder="1" applyAlignment="1">
      <alignment vertical="center"/>
    </xf>
    <xf numFmtId="175" fontId="50" fillId="0" borderId="14" xfId="59" applyNumberFormat="1" applyFont="1" applyBorder="1" applyAlignment="1">
      <alignment vertical="center"/>
    </xf>
    <xf numFmtId="178" fontId="50" fillId="0" borderId="14" xfId="44" applyNumberFormat="1" applyFont="1" applyBorder="1" applyAlignment="1">
      <alignment horizontal="right" vertical="center"/>
    </xf>
    <xf numFmtId="9" fontId="50" fillId="0" borderId="14" xfId="59" applyFont="1" applyBorder="1" applyAlignment="1">
      <alignment horizontal="right" vertical="center"/>
    </xf>
    <xf numFmtId="176" fontId="50" fillId="0" borderId="16" xfId="42" applyNumberFormat="1" applyFont="1" applyBorder="1" applyAlignment="1">
      <alignment vertical="center"/>
    </xf>
    <xf numFmtId="176" fontId="50" fillId="0" borderId="16" xfId="59" applyNumberFormat="1" applyFont="1" applyBorder="1" applyAlignment="1">
      <alignment vertical="center"/>
    </xf>
    <xf numFmtId="9" fontId="50" fillId="0" borderId="16" xfId="59" applyFont="1" applyBorder="1" applyAlignment="1">
      <alignment vertical="center"/>
    </xf>
    <xf numFmtId="178" fontId="50" fillId="0" borderId="16" xfId="59" applyNumberFormat="1" applyFont="1" applyBorder="1" applyAlignment="1">
      <alignment vertical="center"/>
    </xf>
    <xf numFmtId="178" fontId="50" fillId="0" borderId="16" xfId="44" applyNumberFormat="1" applyFont="1" applyBorder="1" applyAlignment="1">
      <alignment vertical="center"/>
    </xf>
    <xf numFmtId="175" fontId="50" fillId="0" borderId="16" xfId="59" applyNumberFormat="1" applyFont="1" applyBorder="1" applyAlignment="1">
      <alignment vertical="center"/>
    </xf>
    <xf numFmtId="9" fontId="50" fillId="0" borderId="10" xfId="59" applyFont="1" applyBorder="1" applyAlignment="1">
      <alignment vertical="center"/>
    </xf>
    <xf numFmtId="10" fontId="50" fillId="0" borderId="0" xfId="59" applyNumberFormat="1" applyFont="1" applyAlignment="1">
      <alignment/>
    </xf>
    <xf numFmtId="9" fontId="50" fillId="0" borderId="0" xfId="59" applyNumberFormat="1" applyFont="1" applyAlignment="1">
      <alignment/>
    </xf>
    <xf numFmtId="165" fontId="50" fillId="0" borderId="0" xfId="59" applyNumberFormat="1" applyFont="1" applyAlignment="1">
      <alignment/>
    </xf>
    <xf numFmtId="165" fontId="50" fillId="0" borderId="10" xfId="59" applyNumberFormat="1" applyFont="1" applyBorder="1" applyAlignment="1">
      <alignment/>
    </xf>
    <xf numFmtId="10" fontId="51" fillId="0" borderId="10" xfId="59" applyNumberFormat="1" applyFont="1" applyBorder="1" applyAlignment="1">
      <alignment/>
    </xf>
    <xf numFmtId="9" fontId="51" fillId="0" borderId="10" xfId="59" applyNumberFormat="1" applyFont="1" applyBorder="1" applyAlignment="1">
      <alignment/>
    </xf>
    <xf numFmtId="165" fontId="51" fillId="0" borderId="10" xfId="59" applyNumberFormat="1" applyFont="1" applyBorder="1" applyAlignment="1">
      <alignment/>
    </xf>
    <xf numFmtId="0" fontId="51" fillId="0" borderId="22" xfId="0" applyFont="1" applyBorder="1" applyAlignment="1">
      <alignment vertical="center"/>
    </xf>
    <xf numFmtId="0" fontId="51" fillId="0" borderId="22" xfId="0" applyFont="1" applyBorder="1" applyAlignment="1">
      <alignment horizontal="center" vertical="center" wrapText="1"/>
    </xf>
    <xf numFmtId="0" fontId="51" fillId="0" borderId="11" xfId="0" applyFont="1" applyBorder="1" applyAlignment="1">
      <alignment horizontal="center" vertical="center"/>
    </xf>
    <xf numFmtId="0" fontId="51" fillId="0" borderId="24" xfId="0" applyFont="1" applyBorder="1" applyAlignment="1">
      <alignment horizontal="center" vertical="center" wrapText="1"/>
    </xf>
    <xf numFmtId="176" fontId="50" fillId="0" borderId="25" xfId="42" applyNumberFormat="1" applyFont="1" applyBorder="1" applyAlignment="1">
      <alignment vertical="center"/>
    </xf>
    <xf numFmtId="165" fontId="50" fillId="0" borderId="0" xfId="59" applyNumberFormat="1" applyFont="1" applyBorder="1" applyAlignment="1">
      <alignment vertical="center"/>
    </xf>
    <xf numFmtId="165" fontId="50" fillId="0" borderId="13" xfId="59" applyNumberFormat="1" applyFont="1" applyBorder="1" applyAlignment="1">
      <alignment vertical="center"/>
    </xf>
    <xf numFmtId="165" fontId="51" fillId="0" borderId="10" xfId="59" applyNumberFormat="1" applyFont="1" applyBorder="1" applyAlignment="1">
      <alignment vertical="center"/>
    </xf>
    <xf numFmtId="0" fontId="51" fillId="0" borderId="11" xfId="0" applyFont="1" applyBorder="1" applyAlignment="1">
      <alignment/>
    </xf>
    <xf numFmtId="0" fontId="53" fillId="0" borderId="0" xfId="0" applyFont="1" applyAlignment="1">
      <alignment/>
    </xf>
    <xf numFmtId="0" fontId="50" fillId="0" borderId="0" xfId="0" applyFont="1" applyBorder="1" applyAlignment="1">
      <alignment/>
    </xf>
    <xf numFmtId="0" fontId="51" fillId="0" borderId="0" xfId="0" applyFont="1" applyBorder="1" applyAlignment="1">
      <alignment/>
    </xf>
    <xf numFmtId="0" fontId="51" fillId="0" borderId="0" xfId="0" applyFont="1" applyBorder="1" applyAlignment="1">
      <alignment vertical="center"/>
    </xf>
    <xf numFmtId="0" fontId="53" fillId="0" borderId="0" xfId="0" applyFont="1" applyBorder="1" applyAlignment="1">
      <alignment/>
    </xf>
    <xf numFmtId="0" fontId="54" fillId="0" borderId="0" xfId="53" applyFont="1" applyBorder="1" applyAlignment="1" applyProtection="1">
      <alignment/>
      <protection/>
    </xf>
    <xf numFmtId="0" fontId="54" fillId="0" borderId="0" xfId="53" applyFont="1" applyBorder="1" applyAlignment="1" applyProtection="1">
      <alignment vertical="center"/>
      <protection/>
    </xf>
    <xf numFmtId="0" fontId="55" fillId="0" borderId="0" xfId="0" applyFont="1" applyAlignment="1">
      <alignment horizontal="left" indent="1"/>
    </xf>
    <xf numFmtId="0" fontId="54" fillId="0" borderId="0" xfId="53" applyFont="1" applyBorder="1" applyAlignment="1" applyProtection="1">
      <alignment horizontal="left" vertical="center"/>
      <protection/>
    </xf>
    <xf numFmtId="0" fontId="51" fillId="0" borderId="26" xfId="0" applyFont="1" applyBorder="1" applyAlignment="1">
      <alignment horizontal="center" vertical="center"/>
    </xf>
    <xf numFmtId="0" fontId="51" fillId="0" borderId="27" xfId="0" applyFont="1" applyBorder="1" applyAlignment="1">
      <alignment horizontal="center" vertical="center"/>
    </xf>
    <xf numFmtId="0" fontId="51" fillId="0" borderId="24" xfId="0" applyFont="1" applyBorder="1" applyAlignment="1">
      <alignment horizontal="center" vertical="center" wrapText="1"/>
    </xf>
    <xf numFmtId="0" fontId="51" fillId="0" borderId="11" xfId="0" applyFont="1" applyBorder="1" applyAlignment="1">
      <alignment horizontal="center" vertical="center" wrapText="1"/>
    </xf>
    <xf numFmtId="0" fontId="50" fillId="0" borderId="0" xfId="0" applyNumberFormat="1" applyFont="1" applyAlignment="1">
      <alignment horizontal="left" wrapText="1"/>
    </xf>
    <xf numFmtId="0" fontId="50" fillId="0" borderId="0" xfId="0" applyNumberFormat="1" applyFont="1" applyAlignment="1">
      <alignment horizontal="left" vertical="center" wrapText="1"/>
    </xf>
    <xf numFmtId="0" fontId="51" fillId="0" borderId="10" xfId="0" applyFont="1" applyBorder="1" applyAlignment="1">
      <alignment horizontal="center" vertical="center" wrapText="1"/>
    </xf>
    <xf numFmtId="0" fontId="51" fillId="0" borderId="10" xfId="0" applyFont="1" applyFill="1" applyBorder="1" applyAlignment="1">
      <alignment horizontal="center" vertical="center" wrapText="1"/>
    </xf>
    <xf numFmtId="0" fontId="51" fillId="0" borderId="11" xfId="0" applyFont="1" applyBorder="1" applyAlignment="1">
      <alignment horizontal="left"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6">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http://www.defra.gov.uk/statistics/foodfarm/farmmanage/fbs/aboutfbs/datacollection/"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123825</xdr:rowOff>
    </xdr:from>
    <xdr:to>
      <xdr:col>14</xdr:col>
      <xdr:colOff>742950</xdr:colOff>
      <xdr:row>116</xdr:row>
      <xdr:rowOff>142875</xdr:rowOff>
    </xdr:to>
    <xdr:sp>
      <xdr:nvSpPr>
        <xdr:cNvPr id="1" name="TextBox 1">
          <a:hlinkClick r:id="rId1"/>
        </xdr:cNvPr>
        <xdr:cNvSpPr txBox="1">
          <a:spLocks noChangeArrowheads="1"/>
        </xdr:cNvSpPr>
      </xdr:nvSpPr>
      <xdr:spPr>
        <a:xfrm>
          <a:off x="142875" y="123825"/>
          <a:ext cx="11268075" cy="221170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400" b="1" i="1" u="none" baseline="0">
              <a:solidFill>
                <a:srgbClr val="000000"/>
              </a:solidFill>
              <a:latin typeface="Arial"/>
              <a:ea typeface="Arial"/>
              <a:cs typeface="Arial"/>
            </a:rPr>
            <a:t>Countryside Maintenance and Management in England 2010/11
</a:t>
          </a:r>
          <a:r>
            <a:rPr lang="en-US" cap="none" sz="1000" b="1" i="1" u="none" baseline="0">
              <a:solidFill>
                <a:srgbClr val="000000"/>
              </a:solidFill>
              <a:latin typeface="Arial"/>
              <a:ea typeface="Arial"/>
              <a:cs typeface="Arial"/>
            </a:rPr>
            <a:t>
</a:t>
          </a:r>
          <a:r>
            <a:rPr lang="en-US" cap="none" sz="1000" b="1" i="1"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latest statistics produced by Defra on Countryside Maintenance and Management Activities (CMMA) were released on 28 June 2012 according to the arrangements approved by the UK Statistics Authority.  The release shows final estimates for countryside maintenance and management activities on farms in England. These are sourced from the 2010/11 Farm Business Survey (FBS) which covers the 2010 harvest</a:t>
          </a:r>
          <a:r>
            <a:rPr lang="en-US" cap="none" sz="1000" b="0" i="0" u="none" baseline="0">
              <a:solidFill>
                <a:srgbClr val="000000"/>
              </a:solidFill>
              <a:latin typeface="Arial"/>
              <a:ea typeface="Arial"/>
              <a:cs typeface="Arial"/>
            </a:rPr>
            <a:t> and can be accessed via the link below.  This workbook provides tables of data used in the release or to create charts used in the release.  In addition there is further data from the survey that was not used in the release.</a:t>
          </a:r>
          <a:r>
            <a:rPr lang="en-US" cap="none" sz="1000" b="0" i="0" u="none" baseline="0">
              <a:solidFill>
                <a:srgbClr val="000000"/>
              </a:solidFill>
              <a:latin typeface="Arial"/>
              <a:ea typeface="Arial"/>
              <a:cs typeface="Arial"/>
            </a:rPr>
            <a:t>
</a:t>
          </a:r>
          <a:r>
            <a:rPr lang="en-US" cap="none" sz="1000" b="1" i="1" u="none" baseline="0">
              <a:solidFill>
                <a:srgbClr val="000000"/>
              </a:solidFill>
              <a:latin typeface="Arial"/>
              <a:ea typeface="Arial"/>
              <a:cs typeface="Arial"/>
            </a:rPr>
            <a:t>
</a:t>
          </a:r>
          <a:r>
            <a:rPr lang="en-US" cap="none" sz="1000" b="1" i="1" u="none" baseline="0">
              <a:solidFill>
                <a:srgbClr val="000000"/>
              </a:solidFill>
              <a:latin typeface="Arial"/>
              <a:ea typeface="Arial"/>
              <a:cs typeface="Arial"/>
            </a:rPr>
            <a:t>Link to main release </a:t>
          </a:r>
          <a:r>
            <a:rPr lang="en-US" cap="none" sz="1000" b="0" i="0" u="sng" baseline="0">
              <a:solidFill>
                <a:srgbClr val="0000FF"/>
              </a:solidFill>
              <a:latin typeface="Arial"/>
              <a:ea typeface="Arial"/>
              <a:cs typeface="Arial"/>
            </a:rPr>
            <a:t>http://www.defra.gov.uk/statistics/foodfarm/farmmanage/fbs/publications/envcountryman/</a:t>
          </a:r>
          <a:r>
            <a:rPr lang="en-US" cap="none" sz="1000" b="0" i="0" u="none" baseline="0">
              <a:solidFill>
                <a:srgbClr val="0000FF"/>
              </a:solidFill>
              <a:latin typeface="Arial"/>
              <a:ea typeface="Arial"/>
              <a:cs typeface="Arial"/>
            </a:rPr>
            <a:t>
</a:t>
          </a:r>
          <a:r>
            <a:rPr lang="en-US" cap="none" sz="1000" b="1" i="1" u="none" baseline="0">
              <a:solidFill>
                <a:srgbClr val="000000"/>
              </a:solidFill>
              <a:latin typeface="Arial"/>
              <a:ea typeface="Arial"/>
              <a:cs typeface="Arial"/>
            </a:rPr>
            <a:t>
</a:t>
          </a:r>
          <a:r>
            <a:rPr lang="en-US" cap="none" sz="1000" b="1" i="1" u="none" baseline="0">
              <a:solidFill>
                <a:srgbClr val="000000"/>
              </a:solidFill>
              <a:latin typeface="Arial"/>
              <a:ea typeface="Arial"/>
              <a:cs typeface="Arial"/>
            </a:rPr>
            <a:t>
</a:t>
          </a:r>
          <a:r>
            <a:rPr lang="en-US" cap="none" sz="1100" b="1" i="1" u="none" baseline="0">
              <a:solidFill>
                <a:srgbClr val="000000"/>
              </a:solidFill>
              <a:latin typeface="Arial"/>
              <a:ea typeface="Arial"/>
              <a:cs typeface="Arial"/>
            </a:rPr>
            <a:t>Background to the Survey</a:t>
          </a:r>
          <a:r>
            <a:rPr lang="en-US" cap="none" sz="11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Countryside and agri-environment practices have become increasingly important in English agriculture. Whilst many farmers have always been aware of the habitats on and around their farms, the reforms in government payments to farmers have ensured that nearly all farmers now need to consider these issues.  In particular, the concept of ‘cross-compliance’ introduced in 2005 alongside the Single Payment Scheme means that most farmers have to follow basic environmental standards.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There are a number of potential sources of data on the management practices adopted by farmers to protect and enhance the environment. Questions on these issues were included in the Farm Business Survey (FBS) for the first time in the 2005/06 survey. The FBS is an interview survey specifically aimed at collecting accounting information, and allows the inclusion of more complex questions. By using the FBS, relationships between countryside maintenance and management activities and farm type, size, profitability and location can be explored. The countryside maintenance and management module was repeated in 2006/07 and in 2008/09 was expanded to give a more detailed picture of activities being carried out. For the 2010/11 survey the module was further expanded to include questions on the Campaign for the Farmed Environment (CFE), results from which were published on 16</a:t>
          </a:r>
          <a:r>
            <a:rPr lang="en-US" cap="none" sz="1000" b="0" i="0" u="none" baseline="30000">
              <a:solidFill>
                <a:srgbClr val="000000"/>
              </a:solidFill>
              <a:latin typeface="Arial"/>
              <a:ea typeface="Arial"/>
              <a:cs typeface="Arial"/>
            </a:rPr>
            <a:t>th</a:t>
          </a:r>
          <a:r>
            <a:rPr lang="en-US" cap="none" sz="1000" b="0" i="0" u="none" baseline="0">
              <a:solidFill>
                <a:srgbClr val="000000"/>
              </a:solidFill>
              <a:latin typeface="Arial"/>
              <a:ea typeface="Arial"/>
              <a:cs typeface="Arial"/>
            </a:rPr>
            <a:t> February 2012 here:
</a:t>
          </a:r>
          <a:r>
            <a:rPr lang="en-US" cap="none" sz="1000" b="0" i="0" u="sng" baseline="0">
              <a:solidFill>
                <a:srgbClr val="000000"/>
              </a:solidFill>
              <a:latin typeface="Arial"/>
              <a:ea typeface="Arial"/>
              <a:cs typeface="Arial"/>
            </a:rPr>
            <a:t>http://www.defra.gov.uk/statistics/foodfarm/farmmanage/fbs/publications/envcountryman/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Information on countryside maintenance and management activities is important in helping to understand what famers are doing to protect and enhance the environment and their reasons for doing so; which in turn can help shape policy decisions. It is important, for example, in the context of structural change and CAP reform, including issues surrounding the balance between Pillar 1 and Pillar 2 payments. The results from this module will also inform the planning of the next Rural Development Programme, in particular the agri-environment measures. The information will also feed into wider research examining competitiveness of the farming industry, e.g. any links between agricultural performance and countryside maintenance and management activities.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100" b="1" i="1" u="none" baseline="0">
              <a:solidFill>
                <a:srgbClr val="000000"/>
              </a:solidFill>
              <a:latin typeface="Arial"/>
              <a:ea typeface="Arial"/>
              <a:cs typeface="Arial"/>
            </a:rPr>
            <a:t>Survey Methodology</a:t>
          </a:r>
          <a:r>
            <a:rPr lang="en-US" cap="none" sz="1100" b="0" i="0" u="none" baseline="0">
              <a:solidFill>
                <a:srgbClr val="000000"/>
              </a:solidFill>
              <a:latin typeface="Arial"/>
              <a:ea typeface="Arial"/>
              <a:cs typeface="Arial"/>
            </a:rPr>
            <a:t>
</a:t>
          </a:r>
          <a:r>
            <a:rPr lang="en-US" cap="none" sz="1000" b="1" i="1"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results provided in this release are from the questions relating to Countryside Maintenance and Management Activities (CMMA) which were included in the 2010/11 FBS campaign. The questions were asked during the period January to September 2011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FBS is an annual survey providing information on the financial position and physical and economic performance of farm businesses in England. The sample of around 1,900 farm businesses covers all regions of England and all types of farming with the data being collected by face to face interview with the farmer. Results are weighted to represent the whole population of farm businesses that have at least 25,000 Euros of standard output as recorded in the annual June Survey of Agriculture and Horticulture.  In 2010 there were just over 56,000 farm businesses meeting this criteria.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For the 2010/11 FBS, an additional countryside maintenance and management ‘module’ was included to collect areas of land under various environmental activities and the associated costs of managing this land. Only those farms in the FBS which were managing the land in a positive manner were eligible to complete the module (henceforth referred to as </a:t>
          </a:r>
          <a:r>
            <a:rPr lang="en-US" cap="none" sz="1000" b="1" i="0" u="none" baseline="0">
              <a:solidFill>
                <a:srgbClr val="000000"/>
              </a:solidFill>
              <a:latin typeface="Arial"/>
              <a:ea typeface="Arial"/>
              <a:cs typeface="Arial"/>
            </a:rPr>
            <a:t>eligible farms</a:t>
          </a:r>
          <a:r>
            <a:rPr lang="en-US" cap="none" sz="1000" b="0" i="0" u="none" baseline="0">
              <a:solidFill>
                <a:srgbClr val="000000"/>
              </a:solidFill>
              <a:latin typeface="Arial"/>
              <a:ea typeface="Arial"/>
              <a:cs typeface="Arial"/>
            </a:rPr>
            <a:t>). Positive management was defined as any land management measures or activities that deliver a positive environmental outcome. Details of the questions asked can be found here:
</a:t>
          </a:r>
          <a:r>
            <a:rPr lang="en-US" cap="none" sz="1000" b="0" i="0" u="sng" baseline="0">
              <a:solidFill>
                <a:srgbClr val="000000"/>
              </a:solidFill>
              <a:latin typeface="Arial"/>
              <a:ea typeface="Arial"/>
              <a:cs typeface="Arial"/>
            </a:rPr>
            <a:t>http://www.defra.gov.uk/statistics/foodfarm/farmmanage/fbs/aboutfbs/datacollection/forms/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For further information about the Farm Business Survey please see: </a:t>
          </a:r>
          <a:r>
            <a:rPr lang="en-US" cap="none" sz="1000" b="0" i="0" u="sng" baseline="0">
              <a:solidFill>
                <a:srgbClr val="000000"/>
              </a:solidFill>
              <a:latin typeface="Arial"/>
              <a:ea typeface="Arial"/>
              <a:cs typeface="Arial"/>
            </a:rPr>
            <a:t>http://www.defra.gov.uk/statistics/foodfarm/farmmanage/fbs/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100" b="1" i="1" u="none" baseline="0">
              <a:solidFill>
                <a:srgbClr val="000000"/>
              </a:solidFill>
              <a:latin typeface="Arial"/>
              <a:ea typeface="Arial"/>
              <a:cs typeface="Arial"/>
            </a:rPr>
            <a:t>Data analysis</a:t>
          </a:r>
          <a:r>
            <a:rPr lang="en-US" cap="none" sz="1100" b="0" i="0" u="none" baseline="0">
              <a:solidFill>
                <a:srgbClr val="000000"/>
              </a:solidFill>
              <a:latin typeface="Arial"/>
              <a:ea typeface="Arial"/>
              <a:cs typeface="Arial"/>
            </a:rPr>
            <a:t>
</a:t>
          </a:r>
          <a:r>
            <a:rPr lang="en-US" cap="none" sz="1000" b="1" i="1"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As stated above, the results from the FBS relate to farms which have a standard output of at least 25,000 Euros. Initial weights are applied to the FBS records based on the inverse sampling fraction. These weights are then adjusted (calibration weighting) so that they can produce unbiased estimators of a number of different target variables. As detailed in the Survey Methodology section above, the countryside maintenance and management module was a voluntary addition to the main FBS commitment and achieved a response rate of 77% for eligible farms. In order to take account of non-response, the results have been reweighted using a method that preserves marginal totals for populations according to farm type, farm size groups and agri-environment scheme membership</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results have been further restricted to relate only to the population of eligible farms i.e. those managing some of their land in a positive manner.
</a:t>
          </a:r>
          <a:r>
            <a:rPr lang="en-US" cap="none" sz="1000" b="0" i="0" u="none" baseline="0">
              <a:solidFill>
                <a:srgbClr val="000000"/>
              </a:solidFill>
              <a:latin typeface="Arial"/>
              <a:ea typeface="Arial"/>
              <a:cs typeface="Arial"/>
            </a:rPr>
            <a:t> 
</a:t>
          </a:r>
          <a:r>
            <a:rPr lang="en-US" cap="none" sz="1000" b="1" i="1"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1" u="none" baseline="0">
              <a:solidFill>
                <a:srgbClr val="000000"/>
              </a:solidFill>
              <a:latin typeface="Arial"/>
              <a:ea typeface="Arial"/>
              <a:cs typeface="Arial"/>
            </a:rPr>
            <a:t> </a:t>
          </a:r>
          <a:r>
            <a:rPr lang="en-US" cap="none" sz="1100" b="1" i="1" u="none" baseline="0">
              <a:solidFill>
                <a:srgbClr val="000000"/>
              </a:solidFill>
              <a:latin typeface="Arial"/>
              <a:ea typeface="Arial"/>
              <a:cs typeface="Arial"/>
            </a:rPr>
            <a:t>Comparisons between 2008/09 and 2010/11</a:t>
          </a:r>
          <a:r>
            <a:rPr lang="en-US" cap="none" sz="1100" b="0" i="0" u="none" baseline="0">
              <a:solidFill>
                <a:srgbClr val="000000"/>
              </a:solidFill>
              <a:latin typeface="Arial"/>
              <a:ea typeface="Arial"/>
              <a:cs typeface="Arial"/>
            </a:rPr>
            <a:t>
</a:t>
          </a:r>
          <a:r>
            <a:rPr lang="en-US" cap="none" sz="1000" b="1" i="1"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Results from the 2008/09 and 2010/11 countryside maintenance and management modules are not directly comparable due to changes in the coverage of the survey and changes in the classification of farms for the 2010/11 campaign.  In 2010/11 the survey was restricted to include farms which have a least 25,000 Euros of standard output; prior to this the survey was restricted to farms with ½ Standard Labour Requirement or more. The classification of farms into farm types was also revised for the 2010/11 Farm Business Survey, to bring the classification in line with European guidelines.  Equivalent results from 2008/09 have been presented alongside 2010/11 results in many of the charts and tables; however comparisons should be treated with extreme caution due to the reasons given above.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To enable more robust comparisons between the 2008/09 and 2010/11 countryside maintenance and management modules to be reported, we have examined the subset of farms that participated and have some form of activity in both years (approximately 900 farms). For all analyses we have used the farm type, farm size and tenure groups as defined on the 2010/11 dataset. For this subset of farms we have carried out significance testing using the Wilcoxon signed rank test to determine whether the differences observed between the two time periods are statistically significant. Where a statistically significant difference has been observed this has been indicated on the tables and charts for the full module results with a *.  Commentary alongside the charts and tables will refer to this analysis rather than make comparisons with the 2008/09 data displayed. 
</a:t>
          </a:r>
          <a:r>
            <a:rPr lang="en-US" cap="none" sz="1000" b="1" i="1"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100" b="1" i="1" u="none" baseline="0">
              <a:solidFill>
                <a:srgbClr val="000000"/>
              </a:solidFill>
              <a:latin typeface="Arial"/>
              <a:ea typeface="Arial"/>
              <a:cs typeface="Arial"/>
            </a:rPr>
            <a:t>Accuracy and reliability of the results </a:t>
          </a:r>
          <a:r>
            <a:rPr lang="en-US" cap="none" sz="11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Where possible, relative standard error (RSE) and </a:t>
          </a:r>
          <a:r>
            <a:rPr lang="en-US" cap="none" sz="1000" b="0" i="0" u="none" baseline="0">
              <a:solidFill>
                <a:srgbClr val="000000"/>
              </a:solidFill>
              <a:latin typeface="Arial"/>
              <a:ea typeface="Arial"/>
              <a:cs typeface="Arial"/>
            </a:rPr>
            <a:t>95% confidence intervals have been shown in the tables.</a:t>
          </a:r>
          <a:r>
            <a:rPr lang="en-US" cap="none" sz="1000" b="0" i="0" u="none" baseline="0">
              <a:solidFill>
                <a:srgbClr val="000000"/>
              </a:solidFill>
              <a:latin typeface="Arial"/>
              <a:ea typeface="Arial"/>
              <a:cs typeface="Arial"/>
            </a:rPr>
            <a:t>  RSE is derived from the standard error, which is a measure of the variation in the data. Typically, large estimates also have large standard errors. The standard error divided by the estimated total gives the RSE. This is expressed as a percentage and is easier to interpret than the standard error. Low RSEs indicate greater reliability in the figures, whereas estimates with high RSEs should be treated with caution.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95% confidence intervals show the range of values that may apply to the figures. They mean that we are 95% confident that the true value lies within this range either side of the estimate. They are calculated as the standard errors (se) multiplied by 1.96 to give the 95% confidence interval (95% CI). The standard errors only give an indication of the sampling error. They do not reflect any other sources of survey errors, such as non-response bias.  The confidence limits shown are appropriate for comparing groups within the same year; they should not be used for comparing 2010/11 results with those from 2008/09 since they do not allow for the fact that many of the same farms contributed to both surveys.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Estimates based on less than 5 observations have been suppressed to prevent disclosure of the identity of the contributing farms.  Estimates based on less than 15 observations have been highlighted in italics in the tables and should be treated with caution as they are likely to be less precise.
</a:t>
          </a:r>
          <a:r>
            <a:rPr lang="en-US" cap="none" sz="1000" b="1" i="1"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100" b="1" i="1" u="none" baseline="0">
              <a:solidFill>
                <a:srgbClr val="000000"/>
              </a:solidFill>
              <a:latin typeface="Arial"/>
              <a:ea typeface="Arial"/>
              <a:cs typeface="Arial"/>
            </a:rPr>
            <a:t>Availability of results</a:t>
          </a:r>
          <a:r>
            <a:rPr lang="en-US" cap="none" sz="11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Defra statistical notices can be viewed on the Food and Farming Statistics pages on the Defra website at </a:t>
          </a:r>
          <a:r>
            <a:rPr lang="en-US" cap="none" sz="1000" b="0" i="0" u="sng" baseline="0">
              <a:solidFill>
                <a:srgbClr val="000000"/>
              </a:solidFill>
              <a:latin typeface="Arial"/>
              <a:ea typeface="Arial"/>
              <a:cs typeface="Arial"/>
            </a:rPr>
            <a:t>http://www.defra.gov.uk/statistics/foodfarm/</a:t>
          </a:r>
          <a:r>
            <a:rPr lang="en-US" cap="none" sz="1000" b="0" i="0" u="none" baseline="0">
              <a:solidFill>
                <a:srgbClr val="000000"/>
              </a:solidFill>
              <a:latin typeface="Arial"/>
              <a:ea typeface="Arial"/>
              <a:cs typeface="Arial"/>
            </a:rPr>
            <a:t>. This site also shows details of future publications, with pre-announced dates. 
</a:t>
          </a:r>
          <a:r>
            <a:rPr lang="en-US" cap="none" sz="1000" b="1" i="1"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1" u="none" baseline="0">
              <a:solidFill>
                <a:srgbClr val="000000"/>
              </a:solidFill>
              <a:latin typeface="Arial"/>
              <a:ea typeface="Arial"/>
              <a:cs typeface="Arial"/>
            </a:rPr>
            <a:t>
</a:t>
          </a:r>
          <a:r>
            <a:rPr lang="en-US" cap="none" sz="1100" b="1" i="1" u="none" baseline="0">
              <a:solidFill>
                <a:srgbClr val="000000"/>
              </a:solidFill>
              <a:latin typeface="Arial"/>
              <a:ea typeface="Arial"/>
              <a:cs typeface="Arial"/>
            </a:rPr>
            <a:t> Other publications</a:t>
          </a:r>
          <a:r>
            <a:rPr lang="en-US" cap="none" sz="1100" b="0" i="0" u="none" baseline="0">
              <a:solidFill>
                <a:srgbClr val="000000"/>
              </a:solidFill>
              <a:latin typeface="Arial"/>
              <a:ea typeface="Arial"/>
              <a:cs typeface="Arial"/>
            </a:rPr>
            <a:t>
</a:t>
          </a:r>
          <a:r>
            <a:rPr lang="en-US" cap="none" sz="1000" b="1" i="1"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Results from the 2010/11 FBS:
</a:t>
          </a:r>
          <a:r>
            <a:rPr lang="en-US" cap="none" sz="1000" b="0" i="0" u="sng" baseline="0">
              <a:solidFill>
                <a:srgbClr val="000000"/>
              </a:solidFill>
              <a:latin typeface="Arial"/>
              <a:ea typeface="Arial"/>
              <a:cs typeface="Arial"/>
            </a:rPr>
            <a:t>http://www.defra.gov.uk/statistics/foodfarm/farmmanage/fbs/publications/farmaccounts/</a:t>
          </a:r>
          <a:r>
            <a:rPr lang="en-US" cap="none" sz="1000" b="0" i="0" u="none" baseline="0">
              <a:solidFill>
                <a:srgbClr val="000000"/>
              </a:solidFill>
              <a:latin typeface="Arial"/>
              <a:ea typeface="Arial"/>
              <a:cs typeface="Arial"/>
            </a:rPr>
            <a:t>
</a:t>
          </a:r>
          <a:r>
            <a:rPr lang="en-US" cap="none" sz="1000" b="1" i="1"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Provisional estimates of farm business income for 2011/12:
</a:t>
          </a:r>
          <a:r>
            <a:rPr lang="en-US" cap="none" sz="1000" b="0" i="0" u="sng" baseline="0">
              <a:solidFill>
                <a:srgbClr val="000000"/>
              </a:solidFill>
              <a:latin typeface="Arial"/>
              <a:ea typeface="Arial"/>
              <a:cs typeface="Arial"/>
            </a:rPr>
            <a:t>http://www.defra.gov.uk/statistics/foodfarm/farmmanage/fbs/publications/fbsincomes/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Campaign for the Farmed Environment, Results from the Farm Business Survey 2010/11:
</a:t>
          </a:r>
          <a:r>
            <a:rPr lang="en-US" cap="none" sz="1000" b="0" i="0" u="sng" baseline="0">
              <a:solidFill>
                <a:srgbClr val="000000"/>
              </a:solidFill>
              <a:latin typeface="Arial"/>
              <a:ea typeface="Arial"/>
              <a:cs typeface="Arial"/>
            </a:rPr>
            <a:t>http://www.defra.gov.uk/statistics/foodfarm/farmmanage/fbs/publications/envcountryman/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100" b="1" i="1" u="none" baseline="0">
              <a:solidFill>
                <a:srgbClr val="000000"/>
              </a:solidFill>
              <a:latin typeface="Arial"/>
              <a:ea typeface="Arial"/>
              <a:cs typeface="Arial"/>
            </a:rPr>
            <a:t>Definitions</a:t>
          </a:r>
          <a:r>
            <a:rPr lang="en-US" cap="none" sz="11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Countryside maintenance and management activities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countryside maintenance and management</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section of the FBS recorded a variety of data for 28 specific activities. For Tables 6 and 7 and Figures 10 and 11 these activities were grouped according to their equivalent agri-environment scheme options from the Entry Level Stewardship (ELS) and Organic Entry Level Stewardship.  Details of the schemes can be found in Section 3 of the Entry Level Stewardship Environmental Stewardship Handbook, available for download at:  
</a:t>
          </a:r>
          <a:r>
            <a:rPr lang="en-US" cap="none" sz="1000" b="0" i="0" u="sng" baseline="0">
              <a:solidFill>
                <a:srgbClr val="000000"/>
              </a:solidFill>
              <a:latin typeface="Arial"/>
              <a:ea typeface="Arial"/>
              <a:cs typeface="Arial"/>
            </a:rPr>
            <a:t>http://publications.naturalengland.org.uk/publication/30034?category=45001</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Cost of Countryside maintenance and management activities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costs charged against CMMA for the purpose of this analysis are the total of nine individual costs recorded against each managed feature.  These are:
</a:t>
          </a:r>
          <a:r>
            <a:rPr lang="en-US" cap="none" sz="1000" b="0" i="0" u="none" baseline="0">
              <a:solidFill>
                <a:srgbClr val="000000"/>
              </a:solidFill>
              <a:latin typeface="Arial"/>
              <a:ea typeface="Arial"/>
              <a:cs typeface="Arial"/>
            </a:rPr>
            <a:t>Variable costs
</a:t>
          </a:r>
          <a:r>
            <a:rPr lang="en-US" cap="none" sz="1000" b="0" i="0" u="none" baseline="0">
              <a:solidFill>
                <a:srgbClr val="000000"/>
              </a:solidFill>
              <a:latin typeface="Arial"/>
              <a:ea typeface="Arial"/>
              <a:cs typeface="Arial"/>
            </a:rPr>
            <a:t>Paid labour costs
</a:t>
          </a:r>
          <a:r>
            <a:rPr lang="en-US" cap="none" sz="1000" b="0" i="0" u="none" baseline="0">
              <a:solidFill>
                <a:srgbClr val="000000"/>
              </a:solidFill>
              <a:latin typeface="Arial"/>
              <a:ea typeface="Arial"/>
              <a:cs typeface="Arial"/>
            </a:rPr>
            <a:t>Unpaid labour costs
</a:t>
          </a:r>
          <a:r>
            <a:rPr lang="en-US" cap="none" sz="1000" b="0" i="0" u="none" baseline="0">
              <a:solidFill>
                <a:srgbClr val="000000"/>
              </a:solidFill>
              <a:latin typeface="Arial"/>
              <a:ea typeface="Arial"/>
              <a:cs typeface="Arial"/>
            </a:rPr>
            <a:t>Machinery costs
</a:t>
          </a:r>
          <a:r>
            <a:rPr lang="en-US" cap="none" sz="1000" b="0" i="0" u="none" baseline="0">
              <a:solidFill>
                <a:srgbClr val="000000"/>
              </a:solidFill>
              <a:latin typeface="Arial"/>
              <a:ea typeface="Arial"/>
              <a:cs typeface="Arial"/>
            </a:rPr>
            <a:t>Contracting costs
</a:t>
          </a:r>
          <a:r>
            <a:rPr lang="en-US" cap="none" sz="1000" b="0" i="0" u="none" baseline="0">
              <a:solidFill>
                <a:srgbClr val="000000"/>
              </a:solidFill>
              <a:latin typeface="Arial"/>
              <a:ea typeface="Arial"/>
              <a:cs typeface="Arial"/>
            </a:rPr>
            <a:t>Farmer &amp; spouse labour
</a:t>
          </a:r>
          <a:r>
            <a:rPr lang="en-US" cap="none" sz="1000" b="0" i="0" u="none" baseline="0">
              <a:solidFill>
                <a:srgbClr val="000000"/>
              </a:solidFill>
              <a:latin typeface="Arial"/>
              <a:ea typeface="Arial"/>
              <a:cs typeface="Arial"/>
            </a:rPr>
            <a:t>Capital costs
</a:t>
          </a:r>
          <a:r>
            <a:rPr lang="en-US" cap="none" sz="1000" b="0" i="0" u="none" baseline="0">
              <a:solidFill>
                <a:srgbClr val="000000"/>
              </a:solidFill>
              <a:latin typeface="Arial"/>
              <a:ea typeface="Arial"/>
              <a:cs typeface="Arial"/>
            </a:rPr>
            <a:t>Capital grants
</a:t>
          </a:r>
          <a:r>
            <a:rPr lang="en-US" cap="none" sz="1000" b="0" i="0" u="none" baseline="0">
              <a:solidFill>
                <a:srgbClr val="000000"/>
              </a:solidFill>
              <a:latin typeface="Arial"/>
              <a:ea typeface="Arial"/>
              <a:cs typeface="Arial"/>
            </a:rPr>
            <a:t>Property repairs, maintenance &amp; upkeep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Size of farm businesses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Farm business size in the United Kingdom is measured in Standard Labour Requirements (SLR) expressed in terms of full-time equivalents (FTE).  Five size groups are defined for this report:
</a:t>
          </a:r>
          <a:r>
            <a:rPr lang="en-US" cap="none" sz="1000" b="0" i="0" u="none" baseline="0">
              <a:solidFill>
                <a:srgbClr val="000000"/>
              </a:solidFill>
              <a:latin typeface="Arial"/>
              <a:ea typeface="Arial"/>
              <a:cs typeface="Arial"/>
            </a:rPr>
            <a:t>Spare-time (less than or equal to 0.5 FTE) 
</a:t>
          </a:r>
          <a:r>
            <a:rPr lang="en-US" cap="none" sz="1000" b="0" i="0" u="none" baseline="0">
              <a:solidFill>
                <a:srgbClr val="000000"/>
              </a:solidFill>
              <a:latin typeface="Arial"/>
              <a:ea typeface="Arial"/>
              <a:cs typeface="Arial"/>
            </a:rPr>
            <a:t>Part-time  (greater than 0.5 FTE and less than 1.0)
</a:t>
          </a:r>
          <a:r>
            <a:rPr lang="en-US" cap="none" sz="1000" b="0" i="0" u="none" baseline="0">
              <a:solidFill>
                <a:srgbClr val="000000"/>
              </a:solidFill>
              <a:latin typeface="Arial"/>
              <a:ea typeface="Arial"/>
              <a:cs typeface="Arial"/>
            </a:rPr>
            <a:t>Small   (greater than or equal to 1 FTE and less than 2)
</a:t>
          </a:r>
          <a:r>
            <a:rPr lang="en-US" cap="none" sz="1000" b="0" i="0" u="none" baseline="0">
              <a:solidFill>
                <a:srgbClr val="000000"/>
              </a:solidFill>
              <a:latin typeface="Arial"/>
              <a:ea typeface="Arial"/>
              <a:cs typeface="Arial"/>
            </a:rPr>
            <a:t>Medium  (greater than or equal to 2 FTE and less than 3)  
</a:t>
          </a:r>
          <a:r>
            <a:rPr lang="en-US" cap="none" sz="1000" b="0" i="0" u="none" baseline="0">
              <a:solidFill>
                <a:srgbClr val="000000"/>
              </a:solidFill>
              <a:latin typeface="Arial"/>
              <a:ea typeface="Arial"/>
              <a:cs typeface="Arial"/>
            </a:rPr>
            <a:t>Large  (greater than or equal to 3 FTE and less than 5)  
</a:t>
          </a:r>
          <a:r>
            <a:rPr lang="en-US" cap="none" sz="1000" b="0" i="0" u="none" baseline="0">
              <a:solidFill>
                <a:srgbClr val="000000"/>
              </a:solidFill>
              <a:latin typeface="Arial"/>
              <a:ea typeface="Arial"/>
              <a:cs typeface="Arial"/>
            </a:rPr>
            <a:t>Very large  (greater than or equal to 5 FTE)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Enquiries to </a:t>
          </a:r>
          <a:r>
            <a:rPr lang="en-US" cap="none" sz="1000" b="0" i="0" u="none" baseline="0">
              <a:solidFill>
                <a:srgbClr val="000000"/>
              </a:solidFill>
              <a:latin typeface="Arial"/>
              <a:ea typeface="Arial"/>
              <a:cs typeface="Arial"/>
            </a:rPr>
            <a:t>Robin Karfoot,</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Farm Business Survey Unit, 
</a:t>
          </a:r>
          <a:r>
            <a:rPr lang="en-US" cap="none" sz="1000" b="0" i="0" u="none" baseline="0">
              <a:solidFill>
                <a:srgbClr val="000000"/>
              </a:solidFill>
              <a:latin typeface="Arial"/>
              <a:ea typeface="Arial"/>
              <a:cs typeface="Arial"/>
            </a:rPr>
            <a:t>Department for Environment, Food and Rural Affairs, 
</a:t>
          </a:r>
          <a:r>
            <a:rPr lang="en-US" cap="none" sz="1000" b="0" i="0" u="none" baseline="0">
              <a:solidFill>
                <a:srgbClr val="000000"/>
              </a:solidFill>
              <a:latin typeface="Arial"/>
              <a:ea typeface="Arial"/>
              <a:cs typeface="Arial"/>
            </a:rPr>
            <a:t>Rm301 Foss House, 
</a:t>
          </a:r>
          <a:r>
            <a:rPr lang="en-US" cap="none" sz="1000" b="0" i="0" u="none" baseline="0">
              <a:solidFill>
                <a:srgbClr val="000000"/>
              </a:solidFill>
              <a:latin typeface="Arial"/>
              <a:ea typeface="Arial"/>
              <a:cs typeface="Arial"/>
            </a:rPr>
            <a:t>1-2 Peasholme Green, York 
</a:t>
          </a:r>
          <a:r>
            <a:rPr lang="en-US" cap="none" sz="1000" b="0" i="0" u="none" baseline="0">
              <a:solidFill>
                <a:srgbClr val="000000"/>
              </a:solidFill>
              <a:latin typeface="Arial"/>
              <a:ea typeface="Arial"/>
              <a:cs typeface="Arial"/>
            </a:rPr>
            <a:t>YO1 7PX. 
</a:t>
          </a:r>
          <a:r>
            <a:rPr lang="en-US" cap="none" sz="1000" b="0" i="0" u="none" baseline="0">
              <a:solidFill>
                <a:srgbClr val="000000"/>
              </a:solidFill>
              <a:latin typeface="Arial"/>
              <a:ea typeface="Arial"/>
              <a:cs typeface="Arial"/>
            </a:rPr>
            <a:t>Tel: ++ 44 (0)1904 455106, 
</a:t>
          </a:r>
          <a:r>
            <a:rPr lang="en-US" cap="none" sz="1000" b="0" i="0" u="none" baseline="0">
              <a:solidFill>
                <a:srgbClr val="000000"/>
              </a:solidFill>
              <a:latin typeface="Arial"/>
              <a:ea typeface="Arial"/>
              <a:cs typeface="Arial"/>
            </a:rPr>
            <a:t>email: </a:t>
          </a:r>
          <a:r>
            <a:rPr lang="en-US" cap="none" sz="1000" b="0" i="0" u="sng" baseline="0">
              <a:solidFill>
                <a:srgbClr val="000000"/>
              </a:solidFill>
              <a:latin typeface="Arial"/>
              <a:ea typeface="Arial"/>
              <a:cs typeface="Arial"/>
            </a:rPr>
            <a:t>FBS.queries@defra.gsi.gov.uk</a:t>
          </a:r>
          <a:r>
            <a:rPr lang="en-US" cap="none" sz="1000" b="0" i="0" u="none" baseline="0">
              <a:solidFill>
                <a:srgbClr val="000000"/>
              </a:solidFill>
              <a:latin typeface="Arial"/>
              <a:ea typeface="Arial"/>
              <a:cs typeface="Aria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1"/>
  <sheetViews>
    <sheetView zoomScalePageLayoutView="0" workbookViewId="0" topLeftCell="A1">
      <selection activeCell="A3" sqref="A3"/>
    </sheetView>
  </sheetViews>
  <sheetFormatPr defaultColWidth="8.88671875" defaultRowHeight="15"/>
  <cols>
    <col min="1" max="16384" width="8.88671875" style="2" customWidth="1"/>
  </cols>
  <sheetData/>
  <sheetProtection/>
  <printOptions/>
  <pageMargins left="0.7" right="0.7" top="0.75" bottom="0.75" header="0.3" footer="0.3"/>
  <pageSetup orientation="portrait" paperSize="9"/>
  <drawing r:id="rId1"/>
</worksheet>
</file>

<file path=xl/worksheets/sheet10.xml><?xml version="1.0" encoding="utf-8"?>
<worksheet xmlns="http://schemas.openxmlformats.org/spreadsheetml/2006/main" xmlns:r="http://schemas.openxmlformats.org/officeDocument/2006/relationships">
  <dimension ref="A1:K40"/>
  <sheetViews>
    <sheetView zoomScalePageLayoutView="0" workbookViewId="0" topLeftCell="A1">
      <selection activeCell="A33" sqref="A33:A40"/>
    </sheetView>
  </sheetViews>
  <sheetFormatPr defaultColWidth="8.88671875" defaultRowHeight="15"/>
  <cols>
    <col min="1" max="1" width="26.10546875" style="1" customWidth="1"/>
    <col min="2" max="11" width="13.5546875" style="1" customWidth="1"/>
    <col min="12" max="16384" width="8.88671875" style="1" customWidth="1"/>
  </cols>
  <sheetData>
    <row r="1" spans="1:9" s="19" customFormat="1" ht="12.75">
      <c r="A1" s="138" t="s">
        <v>121</v>
      </c>
      <c r="B1" s="138"/>
      <c r="C1" s="138"/>
      <c r="D1" s="138"/>
      <c r="E1" s="138"/>
      <c r="F1" s="138"/>
      <c r="G1" s="138"/>
      <c r="H1" s="33"/>
      <c r="I1" s="33"/>
    </row>
    <row r="2" spans="1:9" s="19" customFormat="1" ht="39" customHeight="1">
      <c r="A2" s="25" t="s">
        <v>36</v>
      </c>
      <c r="B2" s="25" t="s">
        <v>37</v>
      </c>
      <c r="C2" s="25" t="s">
        <v>55</v>
      </c>
      <c r="D2" s="25" t="s">
        <v>12</v>
      </c>
      <c r="E2" s="25" t="s">
        <v>13</v>
      </c>
      <c r="F2" s="25" t="s">
        <v>40</v>
      </c>
      <c r="G2" s="25" t="s">
        <v>14</v>
      </c>
      <c r="H2" s="25" t="s">
        <v>38</v>
      </c>
      <c r="I2" s="25" t="s">
        <v>39</v>
      </c>
    </row>
    <row r="3" spans="1:9" s="19" customFormat="1" ht="12.75">
      <c r="A3" s="19" t="s">
        <v>41</v>
      </c>
      <c r="B3" s="19" t="s">
        <v>42</v>
      </c>
      <c r="C3" s="7">
        <v>496849.72194096603</v>
      </c>
      <c r="D3" s="7">
        <v>458120.711260433</v>
      </c>
      <c r="E3" s="7">
        <v>535578.7326214979</v>
      </c>
      <c r="F3" s="7">
        <v>19740.975044931798</v>
      </c>
      <c r="G3" s="6">
        <v>0.0397322855848903</v>
      </c>
      <c r="H3" s="7">
        <v>43183.2454748545</v>
      </c>
      <c r="I3" s="7">
        <v>1067</v>
      </c>
    </row>
    <row r="4" spans="1:9" s="19" customFormat="1" ht="12.75">
      <c r="A4" s="19" t="s">
        <v>43</v>
      </c>
      <c r="B4" s="19" t="s">
        <v>44</v>
      </c>
      <c r="C4" s="7">
        <v>83788.3586145256</v>
      </c>
      <c r="D4" s="7">
        <v>57839.1971169763</v>
      </c>
      <c r="E4" s="7">
        <v>109737.520112075</v>
      </c>
      <c r="F4" s="7">
        <v>13226.8224919445</v>
      </c>
      <c r="G4" s="6">
        <v>0.15785990692090596</v>
      </c>
      <c r="H4" s="7">
        <v>13632.8605117538</v>
      </c>
      <c r="I4" s="7">
        <v>356</v>
      </c>
    </row>
    <row r="5" spans="1:9" s="19" customFormat="1" ht="12.75">
      <c r="A5" s="19" t="s">
        <v>45</v>
      </c>
      <c r="B5" s="19" t="s">
        <v>46</v>
      </c>
      <c r="C5" s="7">
        <v>153757.735080429</v>
      </c>
      <c r="D5" s="7">
        <v>116733.94191708</v>
      </c>
      <c r="E5" s="7">
        <v>190781.528243778</v>
      </c>
      <c r="F5" s="7">
        <v>18871.7905276567</v>
      </c>
      <c r="G5" s="6">
        <v>0.12273717818349152</v>
      </c>
      <c r="H5" s="7">
        <v>9492.11164993788</v>
      </c>
      <c r="I5" s="7">
        <v>258</v>
      </c>
    </row>
    <row r="6" spans="1:9" s="19" customFormat="1" ht="12.75">
      <c r="A6" s="19" t="s">
        <v>47</v>
      </c>
      <c r="B6" s="19" t="s">
        <v>44</v>
      </c>
      <c r="C6" s="7">
        <v>53221.3124154376</v>
      </c>
      <c r="D6" s="7">
        <v>34294.3261811157</v>
      </c>
      <c r="E6" s="7">
        <v>72148.2986497596</v>
      </c>
      <c r="F6" s="7">
        <v>9647.47501581104</v>
      </c>
      <c r="G6" s="6">
        <v>0.1812708965255177</v>
      </c>
      <c r="H6" s="7">
        <v>4906.28478343334</v>
      </c>
      <c r="I6" s="7">
        <v>124</v>
      </c>
    </row>
    <row r="7" spans="1:9" s="19" customFormat="1" ht="12.75">
      <c r="A7" s="19" t="s">
        <v>48</v>
      </c>
      <c r="B7" s="19" t="s">
        <v>44</v>
      </c>
      <c r="C7" s="7">
        <v>68959.3708280948</v>
      </c>
      <c r="D7" s="7">
        <v>58700.8135519954</v>
      </c>
      <c r="E7" s="7">
        <v>79217.9281041941</v>
      </c>
      <c r="F7" s="7">
        <v>5228.99809796266</v>
      </c>
      <c r="G7" s="6">
        <v>0.07582723037015164</v>
      </c>
      <c r="H7" s="7">
        <v>19164.9117569419</v>
      </c>
      <c r="I7" s="7">
        <v>446</v>
      </c>
    </row>
    <row r="8" spans="1:9" s="19" customFormat="1" ht="12.75">
      <c r="A8" s="19" t="s">
        <v>49</v>
      </c>
      <c r="B8" s="19" t="s">
        <v>44</v>
      </c>
      <c r="C8" s="7">
        <v>276688.242654979</v>
      </c>
      <c r="D8" s="7">
        <v>236354.803662397</v>
      </c>
      <c r="E8" s="7">
        <v>317021.68164756</v>
      </c>
      <c r="F8" s="7">
        <v>20558.7852268338</v>
      </c>
      <c r="G8" s="6">
        <v>0.07430306770378356</v>
      </c>
      <c r="H8" s="7">
        <v>26278.8711191852</v>
      </c>
      <c r="I8" s="7">
        <v>625</v>
      </c>
    </row>
    <row r="9" spans="1:9" s="19" customFormat="1" ht="12.75">
      <c r="A9" s="19" t="s">
        <v>50</v>
      </c>
      <c r="B9" s="19" t="s">
        <v>44</v>
      </c>
      <c r="C9" s="7">
        <v>58059.4577486829</v>
      </c>
      <c r="D9" s="7">
        <v>30680.7994132544</v>
      </c>
      <c r="E9" s="7">
        <v>85438.1160841114</v>
      </c>
      <c r="F9" s="7">
        <v>13955.4664956904</v>
      </c>
      <c r="G9" s="6">
        <v>0.2403650849806117</v>
      </c>
      <c r="H9" s="7">
        <v>3022.8869275941</v>
      </c>
      <c r="I9" s="7">
        <v>97</v>
      </c>
    </row>
    <row r="10" spans="1:9" s="19" customFormat="1" ht="12.75">
      <c r="A10" s="19" t="s">
        <v>51</v>
      </c>
      <c r="B10" s="19" t="s">
        <v>46</v>
      </c>
      <c r="C10" s="7">
        <v>25530.8175093131</v>
      </c>
      <c r="D10" s="7">
        <v>21094.9514614496</v>
      </c>
      <c r="E10" s="7">
        <v>29966.6835571766</v>
      </c>
      <c r="F10" s="7">
        <v>2261.05235880838</v>
      </c>
      <c r="G10" s="6">
        <v>0.08856169051318456</v>
      </c>
      <c r="H10" s="7">
        <v>10359.3873577556</v>
      </c>
      <c r="I10" s="7">
        <v>281</v>
      </c>
    </row>
    <row r="11" spans="1:9" s="19" customFormat="1" ht="12.75">
      <c r="A11" s="30" t="s">
        <v>52</v>
      </c>
      <c r="B11" s="30" t="s">
        <v>44</v>
      </c>
      <c r="C11" s="31">
        <v>1358038.05036347</v>
      </c>
      <c r="D11" s="31">
        <v>1195619.57705942</v>
      </c>
      <c r="E11" s="31">
        <v>1520456.52366751</v>
      </c>
      <c r="F11" s="31">
        <v>82788.0436910493</v>
      </c>
      <c r="G11" s="32">
        <v>0.06096150521621365</v>
      </c>
      <c r="H11" s="31">
        <v>32911.357211003</v>
      </c>
      <c r="I11" s="31">
        <v>840</v>
      </c>
    </row>
    <row r="12" s="19" customFormat="1" ht="12.75"/>
    <row r="13" s="19" customFormat="1" ht="12.75"/>
    <row r="14" s="19" customFormat="1" ht="12.75"/>
    <row r="15" s="19" customFormat="1" ht="12.75"/>
    <row r="16" spans="1:11" s="19" customFormat="1" ht="12.75">
      <c r="A16" s="138" t="s">
        <v>122</v>
      </c>
      <c r="B16" s="138"/>
      <c r="C16" s="138"/>
      <c r="D16" s="138"/>
      <c r="E16" s="138"/>
      <c r="F16" s="138"/>
      <c r="G16" s="138"/>
      <c r="H16" s="138"/>
      <c r="I16" s="138"/>
      <c r="J16" s="138"/>
      <c r="K16" s="138"/>
    </row>
    <row r="17" spans="1:11" s="19" customFormat="1" ht="63.75">
      <c r="A17" s="25" t="s">
        <v>36</v>
      </c>
      <c r="B17" s="25" t="s">
        <v>37</v>
      </c>
      <c r="C17" s="25" t="s">
        <v>55</v>
      </c>
      <c r="D17" s="25" t="s">
        <v>12</v>
      </c>
      <c r="E17" s="25" t="s">
        <v>13</v>
      </c>
      <c r="F17" s="25" t="s">
        <v>40</v>
      </c>
      <c r="G17" s="25" t="s">
        <v>14</v>
      </c>
      <c r="H17" s="25" t="s">
        <v>38</v>
      </c>
      <c r="I17" s="25" t="s">
        <v>39</v>
      </c>
      <c r="J17" s="25" t="s">
        <v>53</v>
      </c>
      <c r="K17" s="25" t="s">
        <v>54</v>
      </c>
    </row>
    <row r="18" spans="1:11" s="19" customFormat="1" ht="12.75">
      <c r="A18" s="19" t="s">
        <v>41</v>
      </c>
      <c r="B18" s="19" t="s">
        <v>42</v>
      </c>
      <c r="C18" s="7">
        <v>162099.822570607</v>
      </c>
      <c r="D18" s="7">
        <v>137953.486937872</v>
      </c>
      <c r="E18" s="7">
        <v>186246.158203341</v>
      </c>
      <c r="F18" s="7">
        <v>12307.8849879314</v>
      </c>
      <c r="G18" s="6">
        <v>0.07592781283008725</v>
      </c>
      <c r="H18" s="14">
        <v>21922.7214196124</v>
      </c>
      <c r="I18" s="7">
        <v>543</v>
      </c>
      <c r="J18" s="26">
        <v>0.507667295001668</v>
      </c>
      <c r="K18" s="26">
        <v>0.3262552345553434</v>
      </c>
    </row>
    <row r="19" spans="1:11" s="19" customFormat="1" ht="12.75">
      <c r="A19" s="19" t="s">
        <v>43</v>
      </c>
      <c r="B19" s="19" t="s">
        <v>44</v>
      </c>
      <c r="C19" s="7">
        <v>45554.1150245681</v>
      </c>
      <c r="D19" s="7">
        <v>34945.3998373447</v>
      </c>
      <c r="E19" s="7">
        <v>56162.8302117915</v>
      </c>
      <c r="F19" s="7">
        <v>5407.48080288649</v>
      </c>
      <c r="G19" s="6">
        <v>0.11870455171766908</v>
      </c>
      <c r="H19" s="14">
        <v>9292.75912711077</v>
      </c>
      <c r="I19" s="7">
        <v>243</v>
      </c>
      <c r="J19" s="26">
        <v>0.6816441141680325</v>
      </c>
      <c r="K19" s="26">
        <v>0.5436807186323234</v>
      </c>
    </row>
    <row r="20" spans="1:11" s="19" customFormat="1" ht="12.75">
      <c r="A20" s="19" t="s">
        <v>45</v>
      </c>
      <c r="B20" s="19" t="s">
        <v>46</v>
      </c>
      <c r="C20" s="7">
        <v>47701.4805519431</v>
      </c>
      <c r="D20" s="7">
        <v>27997.1340276628</v>
      </c>
      <c r="E20" s="7">
        <v>67405.8270762233</v>
      </c>
      <c r="F20" s="7">
        <v>10043.7115789283</v>
      </c>
      <c r="G20" s="6">
        <v>0.21055345584067353</v>
      </c>
      <c r="H20" s="14">
        <v>3654.69538496066</v>
      </c>
      <c r="I20" s="7">
        <v>100</v>
      </c>
      <c r="J20" s="26">
        <v>0.38502448345986084</v>
      </c>
      <c r="K20" s="26">
        <v>0.31023792414079837</v>
      </c>
    </row>
    <row r="21" spans="1:11" s="19" customFormat="1" ht="12.75">
      <c r="A21" s="19" t="s">
        <v>47</v>
      </c>
      <c r="B21" s="19" t="s">
        <v>44</v>
      </c>
      <c r="C21" s="7">
        <v>6773.61191340855</v>
      </c>
      <c r="D21" s="7">
        <v>1058.83748035969</v>
      </c>
      <c r="E21" s="7">
        <v>12488.3863464574</v>
      </c>
      <c r="F21" s="7">
        <v>2912.93832421439</v>
      </c>
      <c r="G21" s="6">
        <v>0.43004210478137206</v>
      </c>
      <c r="H21" s="14">
        <v>1166.87595539402</v>
      </c>
      <c r="I21" s="7">
        <v>29</v>
      </c>
      <c r="J21" s="26">
        <v>0.2378329034902574</v>
      </c>
      <c r="K21" s="26">
        <v>0.12727254563988857</v>
      </c>
    </row>
    <row r="22" spans="1:11" s="19" customFormat="1" ht="12.75">
      <c r="A22" s="19" t="s">
        <v>48</v>
      </c>
      <c r="B22" s="19" t="s">
        <v>44</v>
      </c>
      <c r="C22" s="7">
        <v>12059.3830213792</v>
      </c>
      <c r="D22" s="7">
        <v>7311.23912664181</v>
      </c>
      <c r="E22" s="7">
        <v>16807.5269161166</v>
      </c>
      <c r="F22" s="7">
        <v>2420.22681418174</v>
      </c>
      <c r="G22" s="6">
        <v>0.2006924243048833</v>
      </c>
      <c r="H22" s="14">
        <v>5049.50661067701</v>
      </c>
      <c r="I22" s="7">
        <v>115</v>
      </c>
      <c r="J22" s="26">
        <v>0.26347664287303496</v>
      </c>
      <c r="K22" s="26">
        <v>0.1748766393394366</v>
      </c>
    </row>
    <row r="23" spans="1:11" s="19" customFormat="1" ht="12.75">
      <c r="A23" s="19" t="s">
        <v>49</v>
      </c>
      <c r="B23" s="19" t="s">
        <v>44</v>
      </c>
      <c r="C23" s="7">
        <v>98310.854891192</v>
      </c>
      <c r="D23" s="7">
        <v>78267.2605569555</v>
      </c>
      <c r="E23" s="7">
        <v>118354.449225429</v>
      </c>
      <c r="F23" s="7">
        <v>10216.6331804027</v>
      </c>
      <c r="G23" s="6">
        <v>0.10392172046220344</v>
      </c>
      <c r="H23" s="14">
        <v>14019.514551898</v>
      </c>
      <c r="I23" s="7">
        <v>335</v>
      </c>
      <c r="J23" s="26">
        <v>0.5334899847224749</v>
      </c>
      <c r="K23" s="26">
        <v>0.355312730124866</v>
      </c>
    </row>
    <row r="24" spans="1:11" s="19" customFormat="1" ht="12.75">
      <c r="A24" s="19" t="s">
        <v>50</v>
      </c>
      <c r="B24" s="19" t="s">
        <v>44</v>
      </c>
      <c r="C24" s="7">
        <v>12122.8743766997</v>
      </c>
      <c r="D24" s="7">
        <v>2877.66374981826</v>
      </c>
      <c r="E24" s="7">
        <v>21368.0850035812</v>
      </c>
      <c r="F24" s="7">
        <v>4712.47442326599</v>
      </c>
      <c r="G24" s="6">
        <v>0.3887258315835903</v>
      </c>
      <c r="H24" s="14">
        <v>796.784778985554</v>
      </c>
      <c r="I24" s="7">
        <v>25</v>
      </c>
      <c r="J24" s="26">
        <v>0.2635840499729544</v>
      </c>
      <c r="K24" s="26">
        <v>0.20880102651276847</v>
      </c>
    </row>
    <row r="25" spans="1:11" s="19" customFormat="1" ht="12.75">
      <c r="A25" s="19" t="s">
        <v>51</v>
      </c>
      <c r="B25" s="19" t="s">
        <v>46</v>
      </c>
      <c r="C25" s="7">
        <v>16791.035360291</v>
      </c>
      <c r="D25" s="7">
        <v>13255.0710254633</v>
      </c>
      <c r="E25" s="7">
        <v>20326.9996951187</v>
      </c>
      <c r="F25" s="7">
        <v>1802.35390646553</v>
      </c>
      <c r="G25" s="6">
        <v>0.1073402483999232</v>
      </c>
      <c r="H25" s="14">
        <v>7069.57492323388</v>
      </c>
      <c r="I25" s="7">
        <v>193</v>
      </c>
      <c r="J25" s="26">
        <v>0.6824317576986068</v>
      </c>
      <c r="K25" s="26">
        <v>0.657677152490945</v>
      </c>
    </row>
    <row r="26" spans="1:11" s="19" customFormat="1" ht="12.75">
      <c r="A26" s="30" t="s">
        <v>52</v>
      </c>
      <c r="B26" s="30" t="s">
        <v>44</v>
      </c>
      <c r="C26" s="31">
        <v>340288.354990604</v>
      </c>
      <c r="D26" s="31">
        <v>282802.206278154</v>
      </c>
      <c r="E26" s="31">
        <v>397774.503703055</v>
      </c>
      <c r="F26" s="31">
        <v>29301.8749309843</v>
      </c>
      <c r="G26" s="32">
        <v>0.08610895583480481</v>
      </c>
      <c r="H26" s="27">
        <v>11495.060311691</v>
      </c>
      <c r="I26" s="31">
        <v>312</v>
      </c>
      <c r="J26" s="28">
        <v>0.3492733598919447</v>
      </c>
      <c r="K26" s="28">
        <v>0.2505735055800005</v>
      </c>
    </row>
    <row r="28" spans="1:5" ht="12.75">
      <c r="A28" s="135" t="s">
        <v>56</v>
      </c>
      <c r="B28" s="135"/>
      <c r="C28" s="135"/>
      <c r="D28" s="135"/>
      <c r="E28" s="135"/>
    </row>
    <row r="33" ht="12.75">
      <c r="A33" s="121" t="s">
        <v>139</v>
      </c>
    </row>
    <row r="34" ht="12.75">
      <c r="A34" s="128" t="s">
        <v>133</v>
      </c>
    </row>
    <row r="35" ht="12.75">
      <c r="A35" s="128" t="s">
        <v>134</v>
      </c>
    </row>
    <row r="36" ht="12.75">
      <c r="A36" s="128" t="s">
        <v>135</v>
      </c>
    </row>
    <row r="37" ht="12.75">
      <c r="A37" s="128" t="s">
        <v>136</v>
      </c>
    </row>
    <row r="38" ht="12.75">
      <c r="A38" s="128" t="s">
        <v>137</v>
      </c>
    </row>
    <row r="39" ht="12.75">
      <c r="A39" s="128" t="s">
        <v>138</v>
      </c>
    </row>
    <row r="40" ht="12.75">
      <c r="A40" s="128" t="s">
        <v>140</v>
      </c>
    </row>
  </sheetData>
  <sheetProtection/>
  <mergeCells count="3">
    <mergeCell ref="A1:G1"/>
    <mergeCell ref="A16:K16"/>
    <mergeCell ref="A28:E28"/>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L42"/>
  <sheetViews>
    <sheetView zoomScalePageLayoutView="0" workbookViewId="0" topLeftCell="A10">
      <selection activeCell="B19" sqref="B19"/>
    </sheetView>
  </sheetViews>
  <sheetFormatPr defaultColWidth="8.88671875" defaultRowHeight="15"/>
  <cols>
    <col min="1" max="1" width="23.3359375" style="122" bestFit="1" customWidth="1"/>
    <col min="2" max="16384" width="8.88671875" style="122" customWidth="1"/>
  </cols>
  <sheetData>
    <row r="1" spans="1:2" ht="12.75">
      <c r="A1" s="123" t="s">
        <v>123</v>
      </c>
      <c r="B1" s="123" t="s">
        <v>124</v>
      </c>
    </row>
    <row r="2" spans="1:2" ht="12.75">
      <c r="A2" s="123"/>
      <c r="B2" s="123"/>
    </row>
    <row r="3" spans="1:2" ht="12.75">
      <c r="A3" s="122" t="s">
        <v>125</v>
      </c>
      <c r="B3" s="126" t="s">
        <v>57</v>
      </c>
    </row>
    <row r="4" ht="12.75">
      <c r="B4" s="123"/>
    </row>
    <row r="5" spans="1:2" ht="12.75">
      <c r="A5" s="122" t="s">
        <v>126</v>
      </c>
      <c r="B5" s="126" t="s">
        <v>104</v>
      </c>
    </row>
    <row r="6" ht="12.75">
      <c r="B6" s="3"/>
    </row>
    <row r="7" spans="1:2" ht="12.75">
      <c r="A7" s="122" t="s">
        <v>127</v>
      </c>
      <c r="B7" s="126" t="s">
        <v>105</v>
      </c>
    </row>
    <row r="8" spans="1:2" ht="12.75">
      <c r="A8" s="122" t="s">
        <v>127</v>
      </c>
      <c r="B8" s="126" t="s">
        <v>106</v>
      </c>
    </row>
    <row r="9" spans="1:2" ht="12.75">
      <c r="A9" s="122" t="s">
        <v>127</v>
      </c>
      <c r="B9" s="126" t="s">
        <v>107</v>
      </c>
    </row>
    <row r="10" ht="12.75">
      <c r="B10" s="123"/>
    </row>
    <row r="11" spans="1:2" ht="12.75">
      <c r="A11" s="122" t="s">
        <v>128</v>
      </c>
      <c r="B11" s="127" t="s">
        <v>108</v>
      </c>
    </row>
    <row r="12" spans="1:2" ht="12.75">
      <c r="A12" s="122" t="s">
        <v>128</v>
      </c>
      <c r="B12" s="127" t="s">
        <v>109</v>
      </c>
    </row>
    <row r="13" spans="1:2" ht="12.75">
      <c r="A13" s="122" t="s">
        <v>128</v>
      </c>
      <c r="B13" s="127" t="s">
        <v>110</v>
      </c>
    </row>
    <row r="14" ht="12.75">
      <c r="B14" s="124"/>
    </row>
    <row r="15" spans="1:2" ht="12.75">
      <c r="A15" s="122" t="s">
        <v>129</v>
      </c>
      <c r="B15" s="127" t="s">
        <v>111</v>
      </c>
    </row>
    <row r="16" spans="1:2" ht="12.75">
      <c r="A16" s="122" t="s">
        <v>129</v>
      </c>
      <c r="B16" s="127" t="s">
        <v>112</v>
      </c>
    </row>
    <row r="17" spans="1:2" ht="12.75">
      <c r="A17" s="122" t="s">
        <v>129</v>
      </c>
      <c r="B17" s="127" t="s">
        <v>113</v>
      </c>
    </row>
    <row r="18" ht="12.75">
      <c r="B18" s="124"/>
    </row>
    <row r="19" spans="1:2" ht="12.75">
      <c r="A19" s="122" t="s">
        <v>130</v>
      </c>
      <c r="B19" s="126" t="s">
        <v>141</v>
      </c>
    </row>
    <row r="20" spans="1:2" ht="12.75">
      <c r="A20" s="122" t="s">
        <v>130</v>
      </c>
      <c r="B20" s="126" t="s">
        <v>114</v>
      </c>
    </row>
    <row r="21" spans="1:2" ht="12.75">
      <c r="A21" s="122" t="s">
        <v>130</v>
      </c>
      <c r="B21" s="126" t="s">
        <v>115</v>
      </c>
    </row>
    <row r="22" ht="12.75">
      <c r="B22" s="123"/>
    </row>
    <row r="23" spans="1:2" ht="12.75">
      <c r="A23" s="122" t="s">
        <v>131</v>
      </c>
      <c r="B23" s="126" t="s">
        <v>116</v>
      </c>
    </row>
    <row r="24" spans="1:2" ht="12.75">
      <c r="A24" s="122" t="s">
        <v>131</v>
      </c>
      <c r="B24" s="126" t="s">
        <v>117</v>
      </c>
    </row>
    <row r="25" spans="1:2" ht="12.75">
      <c r="A25" s="122" t="s">
        <v>131</v>
      </c>
      <c r="B25" s="126" t="s">
        <v>118</v>
      </c>
    </row>
    <row r="26" spans="1:2" ht="12.75">
      <c r="A26" s="122" t="s">
        <v>131</v>
      </c>
      <c r="B26" s="126" t="s">
        <v>119</v>
      </c>
    </row>
    <row r="27" spans="1:2" ht="12.75">
      <c r="A27" s="122" t="s">
        <v>131</v>
      </c>
      <c r="B27" s="126" t="s">
        <v>120</v>
      </c>
    </row>
    <row r="28" ht="12.75">
      <c r="B28" s="125"/>
    </row>
    <row r="29" spans="1:8" ht="12.75">
      <c r="A29" s="122" t="s">
        <v>132</v>
      </c>
      <c r="B29" s="129" t="s">
        <v>121</v>
      </c>
      <c r="C29" s="129"/>
      <c r="D29" s="129"/>
      <c r="E29" s="129"/>
      <c r="F29" s="129"/>
      <c r="G29" s="129"/>
      <c r="H29" s="129"/>
    </row>
    <row r="30" spans="1:12" ht="12.75">
      <c r="A30" s="122" t="s">
        <v>132</v>
      </c>
      <c r="B30" s="129" t="s">
        <v>122</v>
      </c>
      <c r="C30" s="129"/>
      <c r="D30" s="129"/>
      <c r="E30" s="129"/>
      <c r="F30" s="129"/>
      <c r="G30" s="129"/>
      <c r="H30" s="129"/>
      <c r="I30" s="129"/>
      <c r="J30" s="129"/>
      <c r="K30" s="129"/>
      <c r="L30" s="129"/>
    </row>
    <row r="35" ht="12.75">
      <c r="A35" s="121" t="s">
        <v>139</v>
      </c>
    </row>
    <row r="36" ht="12.75">
      <c r="A36" s="128" t="s">
        <v>133</v>
      </c>
    </row>
    <row r="37" ht="12.75">
      <c r="A37" s="128" t="s">
        <v>134</v>
      </c>
    </row>
    <row r="38" ht="12.75">
      <c r="A38" s="128" t="s">
        <v>135</v>
      </c>
    </row>
    <row r="39" ht="12.75">
      <c r="A39" s="128" t="s">
        <v>136</v>
      </c>
    </row>
    <row r="40" ht="12.75">
      <c r="A40" s="128" t="s">
        <v>137</v>
      </c>
    </row>
    <row r="41" ht="12.75">
      <c r="A41" s="128" t="s">
        <v>138</v>
      </c>
    </row>
    <row r="42" ht="12.75">
      <c r="A42" s="128" t="s">
        <v>140</v>
      </c>
    </row>
  </sheetData>
  <sheetProtection/>
  <mergeCells count="2">
    <mergeCell ref="B29:H29"/>
    <mergeCell ref="B30:L30"/>
  </mergeCells>
  <hyperlinks>
    <hyperlink ref="B3" location="Response_rate!A1" display="Table 1: Response rate to countryside maintenance and management section of the FBS, 2010/11   "/>
    <hyperlink ref="B5" location="Response_rate!A1" display="Table 2: Number and proportion of farms undertaking countryside maintenance and management activities by farm size, 2010/11"/>
    <hyperlink ref="B7" location="Average_CMMA_cost_per_farm!A1" display="Table 3: Average cost of CMMA per farm, split by farm type, 2010/11"/>
    <hyperlink ref="B11" location="Average_CMMA_cost_per_hectare!A1" display="Table 6: Average cost of CMMA per hectare (b), split by farm type, 2010/11"/>
    <hyperlink ref="B15" location="Costs_as_pc_of_AES!A1" display="Table 9: Total costs for countryside maintenance and managment activities as a proportion of total agri-environment payments, by farm type, 2010/11"/>
    <hyperlink ref="B23" location="Activity_split!A1" display="Table 15: Number of farms with activity in ELS scheme groups, split by farm type 2010/11"/>
    <hyperlink ref="B29:H29" location="Area_length_number!A1" display="Table 20: Total managed area/length/number of CMMA features, 2010/11"/>
    <hyperlink ref="B30:L30" location="Area_length_number!A16" display="Table 21: Total managed area/length/number of CMMA features not in AES, 2010/11"/>
    <hyperlink ref="B8" location="Average_CMMA_cost_per_farm!A19" display="Table 4: Average cost of CMMA per farm, split by farm size, 2010/11"/>
    <hyperlink ref="B9" location="Average_CMMA_cost_per_farm!A35" display="Table 5: Average cost of CMMA per farm, split by farm tenancy, 2010/11"/>
    <hyperlink ref="B12" location="Average_CMMA_cost_per_hectare!A20" display="Table 7: Average cost of CMMA per hectare (b), split by farm size, 2010/11"/>
    <hyperlink ref="B13" location="Average_CMMA_cost_per_hectare!A37" display="Table 8: Average cost of CMMA per hectare (b), split by farm tenancy, 2010/11"/>
    <hyperlink ref="B16" location="Costs_as_pc_of_AES!A20" display="Table 10: Total costs for countryside maintenance and managment activities as a proportion of total agri-environment payments, by farm size, 2010/11"/>
    <hyperlink ref="B17" location="Costs_as_pc_of_AES!A36" display="Table 11: Total costs for countryside maintenance and managment activities as a proportion of total agri environment payments, by farm tenancy, 2010/11"/>
    <hyperlink ref="B20" location="Costs_as_pc_of_FBC!A19" display="Table 13: Total costs for countryside maintenance and managment activities as a proportion of total farm business costs, by farm size, 2010/11"/>
    <hyperlink ref="B21" location="Costs_as_pc_of_FBC!A35" display="Table 14: Total costs for countryside maintenance and managment activities as a proportion of total farm business costs, by farm tenancy, 2010/11"/>
    <hyperlink ref="B24" location="Activity_split!A22" display="Table 16: Proportion of farms with activity in ELS scheme groups, split by farm type 2010/11"/>
    <hyperlink ref="B25" location="Activity_split!A43" display="Table 17: Number of farms with costs recorded against activity in ELS scheme groups, split by farm type 2010/11"/>
    <hyperlink ref="B26" location="Activity_split!A64" display="Table 18: Farms recording a cost as a proportion of farms with activity in ELS scheme groups, split by farm type 2010/11"/>
    <hyperlink ref="B27" location="Activity_split!A85" display="Table 19: Summary of participation and costs for countryside maintenance and management activities, split by ELS Scheme Option Groups, 2010/11"/>
    <hyperlink ref="B19" location="Costs_as_pc_of_FBC!A1" display="Table 12: Total costs for countryside maintenance and managment activities as a proportion of total farm business costs, by farm type, 2010/11"/>
  </hyperlink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E17"/>
  <sheetViews>
    <sheetView zoomScalePageLayoutView="0" workbookViewId="0" topLeftCell="A1">
      <selection activeCell="A10" sqref="A10:A17"/>
    </sheetView>
  </sheetViews>
  <sheetFormatPr defaultColWidth="8.88671875" defaultRowHeight="15"/>
  <cols>
    <col min="1" max="1" width="18.10546875" style="0" customWidth="1"/>
    <col min="2" max="5" width="14.3359375" style="0" customWidth="1"/>
  </cols>
  <sheetData>
    <row r="1" spans="1:5" ht="15">
      <c r="A1" s="24" t="s">
        <v>57</v>
      </c>
      <c r="B1" s="1"/>
      <c r="C1" s="1"/>
      <c r="D1" s="1"/>
      <c r="E1" s="1"/>
    </row>
    <row r="2" spans="1:5" ht="38.25">
      <c r="A2" s="34"/>
      <c r="B2" s="45" t="s">
        <v>58</v>
      </c>
      <c r="C2" s="45" t="s">
        <v>59</v>
      </c>
      <c r="D2" s="45" t="s">
        <v>60</v>
      </c>
      <c r="E2" s="25" t="s">
        <v>61</v>
      </c>
    </row>
    <row r="3" spans="1:5" ht="15">
      <c r="A3" s="35" t="s">
        <v>62</v>
      </c>
      <c r="B3" s="36">
        <v>1916</v>
      </c>
      <c r="C3" s="43" t="s">
        <v>63</v>
      </c>
      <c r="D3" s="36">
        <v>56294</v>
      </c>
      <c r="E3" s="44" t="s">
        <v>63</v>
      </c>
    </row>
    <row r="4" spans="1:5" ht="15">
      <c r="A4" s="37" t="s">
        <v>64</v>
      </c>
      <c r="B4" s="38">
        <v>1721</v>
      </c>
      <c r="C4" s="39">
        <v>1</v>
      </c>
      <c r="D4" s="38">
        <v>52876.53</v>
      </c>
      <c r="E4" s="40">
        <v>1</v>
      </c>
    </row>
    <row r="5" spans="1:5" ht="15">
      <c r="A5" s="30" t="s">
        <v>65</v>
      </c>
      <c r="B5" s="41">
        <v>1332</v>
      </c>
      <c r="C5" s="42">
        <v>0.7739686228936665</v>
      </c>
      <c r="D5" s="41">
        <v>42775.6</v>
      </c>
      <c r="E5" s="32">
        <v>0.8089713905205201</v>
      </c>
    </row>
    <row r="10" ht="15">
      <c r="A10" s="121" t="s">
        <v>139</v>
      </c>
    </row>
    <row r="11" ht="15">
      <c r="A11" s="128" t="s">
        <v>133</v>
      </c>
    </row>
    <row r="12" ht="15">
      <c r="A12" s="128" t="s">
        <v>134</v>
      </c>
    </row>
    <row r="13" ht="15">
      <c r="A13" s="128" t="s">
        <v>135</v>
      </c>
    </row>
    <row r="14" ht="15">
      <c r="A14" s="128" t="s">
        <v>136</v>
      </c>
    </row>
    <row r="15" ht="15">
      <c r="A15" s="128" t="s">
        <v>137</v>
      </c>
    </row>
    <row r="16" ht="15">
      <c r="A16" s="128" t="s">
        <v>138</v>
      </c>
    </row>
    <row r="17" ht="15">
      <c r="A17" s="128" t="s">
        <v>140</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D19"/>
  <sheetViews>
    <sheetView zoomScalePageLayoutView="0" workbookViewId="0" topLeftCell="A1">
      <selection activeCell="A12" sqref="A12:A19"/>
    </sheetView>
  </sheetViews>
  <sheetFormatPr defaultColWidth="8.88671875" defaultRowHeight="15"/>
  <cols>
    <col min="1" max="4" width="20.77734375" style="0" customWidth="1"/>
  </cols>
  <sheetData>
    <row r="1" spans="1:4" ht="15">
      <c r="A1" s="120" t="s">
        <v>104</v>
      </c>
      <c r="B1" s="120"/>
      <c r="C1" s="120"/>
      <c r="D1" s="120"/>
    </row>
    <row r="2" spans="1:4" ht="15">
      <c r="A2" s="112"/>
      <c r="B2" s="130" t="s">
        <v>100</v>
      </c>
      <c r="C2" s="131"/>
      <c r="D2" s="113" t="s">
        <v>101</v>
      </c>
    </row>
    <row r="3" spans="1:4" ht="15">
      <c r="A3" s="114" t="s">
        <v>24</v>
      </c>
      <c r="B3" s="115" t="s">
        <v>66</v>
      </c>
      <c r="C3" s="132" t="s">
        <v>102</v>
      </c>
      <c r="D3" s="133"/>
    </row>
    <row r="4" spans="1:4" ht="15">
      <c r="A4" s="19" t="s">
        <v>3</v>
      </c>
      <c r="B4" s="47">
        <v>30150.97</v>
      </c>
      <c r="C4" s="116">
        <v>28643.989999999998</v>
      </c>
      <c r="D4" s="117">
        <v>0.9500188551147773</v>
      </c>
    </row>
    <row r="5" spans="1:4" ht="15">
      <c r="A5" s="37" t="s">
        <v>4</v>
      </c>
      <c r="B5" s="50">
        <v>8436</v>
      </c>
      <c r="C5" s="38">
        <v>7936.97</v>
      </c>
      <c r="D5" s="118">
        <v>0.9408451872925557</v>
      </c>
    </row>
    <row r="6" spans="1:4" ht="15">
      <c r="A6" s="19" t="s">
        <v>5</v>
      </c>
      <c r="B6" s="47">
        <v>17707</v>
      </c>
      <c r="C6" s="36">
        <v>15612.080000000002</v>
      </c>
      <c r="D6" s="117">
        <v>0.8816897272265207</v>
      </c>
    </row>
    <row r="7" spans="1:4" ht="15">
      <c r="A7" s="22" t="s">
        <v>103</v>
      </c>
      <c r="B7" s="54">
        <v>56293.97</v>
      </c>
      <c r="C7" s="52">
        <v>52193.04</v>
      </c>
      <c r="D7" s="119">
        <v>0.9271515226231157</v>
      </c>
    </row>
    <row r="12" ht="15">
      <c r="A12" s="121" t="s">
        <v>139</v>
      </c>
    </row>
    <row r="13" ht="15">
      <c r="A13" s="128" t="s">
        <v>133</v>
      </c>
    </row>
    <row r="14" ht="15">
      <c r="A14" s="128" t="s">
        <v>134</v>
      </c>
    </row>
    <row r="15" ht="15">
      <c r="A15" s="128" t="s">
        <v>135</v>
      </c>
    </row>
    <row r="16" ht="15">
      <c r="A16" s="128" t="s">
        <v>136</v>
      </c>
    </row>
    <row r="17" ht="15">
      <c r="A17" s="128" t="s">
        <v>137</v>
      </c>
    </row>
    <row r="18" ht="15">
      <c r="A18" s="128" t="s">
        <v>138</v>
      </c>
    </row>
    <row r="19" ht="15">
      <c r="A19" s="128" t="s">
        <v>140</v>
      </c>
    </row>
  </sheetData>
  <sheetProtection/>
  <mergeCells count="2">
    <mergeCell ref="B2:C2"/>
    <mergeCell ref="C3:D3"/>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F55"/>
  <sheetViews>
    <sheetView zoomScalePageLayoutView="0" workbookViewId="0" topLeftCell="A28">
      <selection activeCell="A48" sqref="A48:A55"/>
    </sheetView>
  </sheetViews>
  <sheetFormatPr defaultColWidth="8.88671875" defaultRowHeight="15"/>
  <cols>
    <col min="1" max="1" width="18.99609375" style="0" customWidth="1"/>
    <col min="2" max="6" width="11.99609375" style="0" customWidth="1"/>
  </cols>
  <sheetData>
    <row r="1" spans="1:6" ht="15">
      <c r="A1" s="24" t="s">
        <v>105</v>
      </c>
      <c r="B1" s="1"/>
      <c r="C1" s="1"/>
      <c r="D1" s="1"/>
      <c r="E1" s="1"/>
      <c r="F1" s="1"/>
    </row>
    <row r="2" spans="1:6" ht="38.25">
      <c r="A2" s="8" t="s">
        <v>8</v>
      </c>
      <c r="B2" s="9" t="s">
        <v>11</v>
      </c>
      <c r="C2" s="9" t="s">
        <v>12</v>
      </c>
      <c r="D2" s="9" t="s">
        <v>13</v>
      </c>
      <c r="E2" s="9" t="s">
        <v>14</v>
      </c>
      <c r="F2" s="9" t="s">
        <v>10</v>
      </c>
    </row>
    <row r="3" spans="1:6" ht="15">
      <c r="A3" s="4" t="s">
        <v>15</v>
      </c>
      <c r="B3" s="5">
        <v>1624.96468941327</v>
      </c>
      <c r="C3" s="5">
        <v>813.843719033503</v>
      </c>
      <c r="D3" s="5">
        <v>2436.08565979305</v>
      </c>
      <c r="E3" s="6">
        <v>0.2546745984585183</v>
      </c>
      <c r="F3" s="7">
        <v>232</v>
      </c>
    </row>
    <row r="4" spans="1:6" ht="15">
      <c r="A4" s="4" t="s">
        <v>16</v>
      </c>
      <c r="B4" s="5">
        <v>1722.50045124331</v>
      </c>
      <c r="C4" s="5">
        <v>1240.44279238642</v>
      </c>
      <c r="D4" s="5">
        <v>2204.55811010019</v>
      </c>
      <c r="E4" s="6">
        <v>0.14278532406394429</v>
      </c>
      <c r="F4" s="7">
        <v>191</v>
      </c>
    </row>
    <row r="5" spans="1:6" ht="15">
      <c r="A5" s="4" t="s">
        <v>17</v>
      </c>
      <c r="B5" s="5">
        <v>1889.90213157277</v>
      </c>
      <c r="C5" s="5">
        <v>957.635535584475</v>
      </c>
      <c r="D5" s="5">
        <v>2822.16872756106</v>
      </c>
      <c r="E5" s="6">
        <v>0.2516777003934995</v>
      </c>
      <c r="F5" s="7">
        <v>213</v>
      </c>
    </row>
    <row r="6" spans="1:6" ht="15">
      <c r="A6" s="4" t="s">
        <v>0</v>
      </c>
      <c r="B6" s="5">
        <v>1692.61413291786</v>
      </c>
      <c r="C6" s="5">
        <v>1165.56092261575</v>
      </c>
      <c r="D6" s="5">
        <v>2219.66734321998</v>
      </c>
      <c r="E6" s="6">
        <v>0.15886946345542483</v>
      </c>
      <c r="F6" s="7">
        <v>230</v>
      </c>
    </row>
    <row r="7" spans="1:6" ht="15">
      <c r="A7" s="4" t="s">
        <v>18</v>
      </c>
      <c r="B7" s="5">
        <v>2326.96020223945</v>
      </c>
      <c r="C7" s="5">
        <v>841.668856526882</v>
      </c>
      <c r="D7" s="5">
        <v>3812.25154795202</v>
      </c>
      <c r="E7" s="6">
        <v>0.32566165345969617</v>
      </c>
      <c r="F7" s="7">
        <v>111</v>
      </c>
    </row>
    <row r="8" spans="1:6" ht="15">
      <c r="A8" s="4" t="s">
        <v>19</v>
      </c>
      <c r="B8" s="5">
        <v>392.104418475385</v>
      </c>
      <c r="C8" s="5">
        <v>237.999454685408</v>
      </c>
      <c r="D8" s="5">
        <v>546.209382265361</v>
      </c>
      <c r="E8" s="6">
        <v>0.20052051907809418</v>
      </c>
      <c r="F8" s="7">
        <v>37</v>
      </c>
    </row>
    <row r="9" spans="1:6" ht="15">
      <c r="A9" s="4" t="s">
        <v>20</v>
      </c>
      <c r="B9" s="5">
        <v>1087.67906975206</v>
      </c>
      <c r="C9" s="5">
        <v>-118.887548049294</v>
      </c>
      <c r="D9" s="5">
        <v>2294.24568755342</v>
      </c>
      <c r="E9" s="6">
        <v>0.5659713699412118</v>
      </c>
      <c r="F9" s="7">
        <v>52</v>
      </c>
    </row>
    <row r="10" spans="1:6" ht="15">
      <c r="A10" s="4" t="s">
        <v>1</v>
      </c>
      <c r="B10" s="5">
        <v>1203.63280860251</v>
      </c>
      <c r="C10" s="5">
        <v>882.885917628317</v>
      </c>
      <c r="D10" s="5">
        <v>1524.37969957671</v>
      </c>
      <c r="E10" s="6">
        <v>0.13596037909270697</v>
      </c>
      <c r="F10" s="7">
        <v>136</v>
      </c>
    </row>
    <row r="11" spans="1:6" ht="15">
      <c r="A11" s="4" t="s">
        <v>21</v>
      </c>
      <c r="B11" s="5">
        <v>706.666618243205</v>
      </c>
      <c r="C11" s="5">
        <v>239.446060908944</v>
      </c>
      <c r="D11" s="5">
        <v>1173.88717557747</v>
      </c>
      <c r="E11" s="6">
        <v>0.33732714864505364</v>
      </c>
      <c r="F11" s="7">
        <v>111</v>
      </c>
    </row>
    <row r="12" spans="1:6" ht="15">
      <c r="A12" s="8" t="s">
        <v>22</v>
      </c>
      <c r="B12" s="10">
        <v>1675.42863515366</v>
      </c>
      <c r="C12" s="10">
        <v>1359.89760495608</v>
      </c>
      <c r="D12" s="10">
        <v>1990.95966535124</v>
      </c>
      <c r="E12" s="11">
        <v>0.09608599024201153</v>
      </c>
      <c r="F12" s="12">
        <v>1313</v>
      </c>
    </row>
    <row r="14" spans="1:5" ht="15">
      <c r="A14" s="134" t="s">
        <v>31</v>
      </c>
      <c r="B14" s="134"/>
      <c r="C14" s="134"/>
      <c r="D14" s="134"/>
      <c r="E14" s="134"/>
    </row>
    <row r="15" spans="1:5" s="2" customFormat="1" ht="15">
      <c r="A15" s="134"/>
      <c r="B15" s="134"/>
      <c r="C15" s="134"/>
      <c r="D15" s="134"/>
      <c r="E15" s="134"/>
    </row>
    <row r="16" spans="1:5" s="2" customFormat="1" ht="15">
      <c r="A16" s="18"/>
      <c r="B16" s="18"/>
      <c r="C16" s="18"/>
      <c r="D16" s="18"/>
      <c r="E16" s="18"/>
    </row>
    <row r="19" spans="1:6" ht="15">
      <c r="A19" s="24" t="s">
        <v>106</v>
      </c>
      <c r="B19" s="1"/>
      <c r="C19" s="1"/>
      <c r="D19" s="1"/>
      <c r="E19" s="1"/>
      <c r="F19" s="1"/>
    </row>
    <row r="20" spans="1:6" ht="38.25">
      <c r="A20" s="8" t="s">
        <v>25</v>
      </c>
      <c r="B20" s="9" t="s">
        <v>11</v>
      </c>
      <c r="C20" s="9" t="s">
        <v>12</v>
      </c>
      <c r="D20" s="9" t="s">
        <v>13</v>
      </c>
      <c r="E20" s="9" t="s">
        <v>14</v>
      </c>
      <c r="F20" s="9" t="s">
        <v>10</v>
      </c>
    </row>
    <row r="21" spans="1:6" ht="15">
      <c r="A21" s="1" t="s">
        <v>7</v>
      </c>
      <c r="B21" s="13">
        <v>358.118947163497</v>
      </c>
      <c r="C21" s="13">
        <v>218.579025310136</v>
      </c>
      <c r="D21" s="13">
        <v>497.658869016858</v>
      </c>
      <c r="E21" s="6">
        <v>0.198799416350856</v>
      </c>
      <c r="F21" s="14">
        <v>22</v>
      </c>
    </row>
    <row r="22" spans="1:6" ht="15">
      <c r="A22" s="1" t="s">
        <v>23</v>
      </c>
      <c r="B22" s="13">
        <v>1222.25226094394</v>
      </c>
      <c r="C22" s="13">
        <v>453.207327164594</v>
      </c>
      <c r="D22" s="13">
        <v>1991.29719472328</v>
      </c>
      <c r="E22" s="6">
        <v>0.32102199906761486</v>
      </c>
      <c r="F22" s="14">
        <v>149</v>
      </c>
    </row>
    <row r="23" spans="1:6" ht="15">
      <c r="A23" s="1" t="s">
        <v>3</v>
      </c>
      <c r="B23" s="13">
        <v>1605.3982403824</v>
      </c>
      <c r="C23" s="13">
        <v>947.909719170381</v>
      </c>
      <c r="D23" s="13">
        <v>2262.88676159441</v>
      </c>
      <c r="E23" s="6">
        <v>0.20895334173848698</v>
      </c>
      <c r="F23" s="14">
        <v>340</v>
      </c>
    </row>
    <row r="24" spans="1:6" ht="15">
      <c r="A24" s="1" t="s">
        <v>4</v>
      </c>
      <c r="B24" s="13">
        <v>1634.79033353749</v>
      </c>
      <c r="C24" s="13">
        <v>1259.91782139473</v>
      </c>
      <c r="D24" s="13">
        <v>2009.66284568025</v>
      </c>
      <c r="E24" s="6">
        <v>0.11699450496092395</v>
      </c>
      <c r="F24" s="14">
        <v>286</v>
      </c>
    </row>
    <row r="25" spans="1:6" ht="15">
      <c r="A25" s="1" t="s">
        <v>5</v>
      </c>
      <c r="B25" s="13">
        <v>1943.36410090663</v>
      </c>
      <c r="C25" s="13">
        <v>1006.7357537383</v>
      </c>
      <c r="D25" s="13">
        <v>2879.99244807497</v>
      </c>
      <c r="E25" s="6">
        <v>0.24589916293873496</v>
      </c>
      <c r="F25" s="14">
        <v>262</v>
      </c>
    </row>
    <row r="26" spans="1:6" ht="15">
      <c r="A26" s="1" t="s">
        <v>6</v>
      </c>
      <c r="B26" s="13">
        <v>3037.41078791522</v>
      </c>
      <c r="C26" s="13">
        <v>2124.33573063736</v>
      </c>
      <c r="D26" s="13">
        <v>3950.48584519309</v>
      </c>
      <c r="E26" s="6">
        <v>0.15337228106043577</v>
      </c>
      <c r="F26" s="14">
        <v>254</v>
      </c>
    </row>
    <row r="27" spans="1:6" ht="15">
      <c r="A27" s="15" t="s">
        <v>9</v>
      </c>
      <c r="B27" s="16">
        <v>1675.42863515366</v>
      </c>
      <c r="C27" s="16">
        <v>1359.89760495608</v>
      </c>
      <c r="D27" s="16">
        <v>1990.95966535124</v>
      </c>
      <c r="E27" s="11">
        <v>0.09608599024201153</v>
      </c>
      <c r="F27" s="17">
        <v>1313</v>
      </c>
    </row>
    <row r="29" spans="1:5" ht="15">
      <c r="A29" s="134" t="s">
        <v>31</v>
      </c>
      <c r="B29" s="134"/>
      <c r="C29" s="134"/>
      <c r="D29" s="134"/>
      <c r="E29" s="134"/>
    </row>
    <row r="30" spans="1:6" ht="15" customHeight="1">
      <c r="A30" s="134" t="s">
        <v>32</v>
      </c>
      <c r="B30" s="134"/>
      <c r="C30" s="134"/>
      <c r="D30" s="134"/>
      <c r="E30" s="134"/>
      <c r="F30" s="134"/>
    </row>
    <row r="32" s="2" customFormat="1" ht="15"/>
    <row r="35" spans="1:6" ht="15">
      <c r="A35" s="24" t="s">
        <v>107</v>
      </c>
      <c r="B35" s="1"/>
      <c r="C35" s="1"/>
      <c r="D35" s="1"/>
      <c r="E35" s="1"/>
      <c r="F35" s="1"/>
    </row>
    <row r="36" spans="1:6" ht="38.25">
      <c r="A36" s="8" t="s">
        <v>26</v>
      </c>
      <c r="B36" s="9" t="s">
        <v>11</v>
      </c>
      <c r="C36" s="9" t="s">
        <v>12</v>
      </c>
      <c r="D36" s="9" t="s">
        <v>13</v>
      </c>
      <c r="E36" s="9" t="s">
        <v>14</v>
      </c>
      <c r="F36" s="9" t="s">
        <v>10</v>
      </c>
    </row>
    <row r="37" spans="1:6" ht="15">
      <c r="A37" s="1" t="s">
        <v>27</v>
      </c>
      <c r="B37" s="13">
        <v>1304.32366549437</v>
      </c>
      <c r="C37" s="14">
        <v>771.3800622457</v>
      </c>
      <c r="D37" s="14">
        <v>1837.26726874304</v>
      </c>
      <c r="E37" s="6">
        <v>0.20846819608568884</v>
      </c>
      <c r="F37" s="14">
        <v>471</v>
      </c>
    </row>
    <row r="38" spans="1:6" ht="15">
      <c r="A38" s="1" t="s">
        <v>28</v>
      </c>
      <c r="B38" s="13">
        <v>1469.03364955453</v>
      </c>
      <c r="C38" s="14">
        <v>1100.16368445299</v>
      </c>
      <c r="D38" s="14">
        <v>1837.90361465606</v>
      </c>
      <c r="E38" s="6">
        <v>0.12811072220406214</v>
      </c>
      <c r="F38" s="14">
        <v>214</v>
      </c>
    </row>
    <row r="39" spans="1:6" ht="15">
      <c r="A39" s="1" t="s">
        <v>29</v>
      </c>
      <c r="B39" s="13">
        <v>1996.07525264451</v>
      </c>
      <c r="C39" s="14">
        <v>1374.1277609764</v>
      </c>
      <c r="D39" s="14">
        <v>2618.02274431263</v>
      </c>
      <c r="E39" s="6">
        <v>0.15897203694593032</v>
      </c>
      <c r="F39" s="14">
        <v>408</v>
      </c>
    </row>
    <row r="40" spans="1:6" ht="15">
      <c r="A40" s="1" t="s">
        <v>30</v>
      </c>
      <c r="B40" s="13">
        <v>2140.22789584462</v>
      </c>
      <c r="C40" s="14">
        <v>1291.6606956176</v>
      </c>
      <c r="D40" s="14">
        <v>2988.79509607165</v>
      </c>
      <c r="E40" s="6">
        <v>0.2022880133167136</v>
      </c>
      <c r="F40" s="14">
        <v>220</v>
      </c>
    </row>
    <row r="41" spans="1:6" ht="15">
      <c r="A41" s="15" t="s">
        <v>9</v>
      </c>
      <c r="B41" s="16">
        <v>1675.42863515366</v>
      </c>
      <c r="C41" s="17">
        <v>1359.89760495608</v>
      </c>
      <c r="D41" s="17">
        <v>1990.95966535124</v>
      </c>
      <c r="E41" s="11">
        <v>0.09608599024201153</v>
      </c>
      <c r="F41" s="17">
        <v>1313</v>
      </c>
    </row>
    <row r="43" spans="1:5" ht="15">
      <c r="A43" s="134" t="s">
        <v>31</v>
      </c>
      <c r="B43" s="134"/>
      <c r="C43" s="134"/>
      <c r="D43" s="134"/>
      <c r="E43" s="134"/>
    </row>
    <row r="48" ht="15">
      <c r="A48" s="121" t="s">
        <v>139</v>
      </c>
    </row>
    <row r="49" ht="15">
      <c r="A49" s="128" t="s">
        <v>133</v>
      </c>
    </row>
    <row r="50" ht="15">
      <c r="A50" s="128" t="s">
        <v>134</v>
      </c>
    </row>
    <row r="51" ht="15">
      <c r="A51" s="128" t="s">
        <v>135</v>
      </c>
    </row>
    <row r="52" ht="15">
      <c r="A52" s="128" t="s">
        <v>136</v>
      </c>
    </row>
    <row r="53" ht="15">
      <c r="A53" s="128" t="s">
        <v>137</v>
      </c>
    </row>
    <row r="54" ht="15">
      <c r="A54" s="128" t="s">
        <v>138</v>
      </c>
    </row>
    <row r="55" ht="15">
      <c r="A55" s="128" t="s">
        <v>140</v>
      </c>
    </row>
  </sheetData>
  <sheetProtection/>
  <mergeCells count="5">
    <mergeCell ref="A14:E14"/>
    <mergeCell ref="A15:E15"/>
    <mergeCell ref="A29:E29"/>
    <mergeCell ref="A30:F30"/>
    <mergeCell ref="A43:E43"/>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F58"/>
  <sheetViews>
    <sheetView zoomScalePageLayoutView="0" workbookViewId="0" topLeftCell="A31">
      <selection activeCell="A51" sqref="A51:A58"/>
    </sheetView>
  </sheetViews>
  <sheetFormatPr defaultColWidth="8.88671875" defaultRowHeight="15"/>
  <cols>
    <col min="1" max="1" width="18.88671875" style="0" customWidth="1"/>
    <col min="2" max="6" width="10.10546875" style="0" customWidth="1"/>
  </cols>
  <sheetData>
    <row r="1" spans="1:6" ht="15">
      <c r="A1" s="29" t="s">
        <v>108</v>
      </c>
      <c r="B1" s="19"/>
      <c r="C1" s="19"/>
      <c r="D1" s="19"/>
      <c r="E1" s="19"/>
      <c r="F1" s="19"/>
    </row>
    <row r="2" spans="1:6" ht="38.25">
      <c r="A2" s="8" t="s">
        <v>8</v>
      </c>
      <c r="B2" s="9" t="s">
        <v>11</v>
      </c>
      <c r="C2" s="9" t="s">
        <v>12</v>
      </c>
      <c r="D2" s="9" t="s">
        <v>13</v>
      </c>
      <c r="E2" s="9" t="s">
        <v>14</v>
      </c>
      <c r="F2" s="9" t="s">
        <v>10</v>
      </c>
    </row>
    <row r="3" spans="1:6" ht="15">
      <c r="A3" s="4" t="s">
        <v>15</v>
      </c>
      <c r="B3" s="20">
        <v>11.5738002360611</v>
      </c>
      <c r="C3" s="20">
        <v>5.83176409613725</v>
      </c>
      <c r="D3" s="20">
        <v>17.315836375985</v>
      </c>
      <c r="E3" s="6">
        <v>0.08171339133737285</v>
      </c>
      <c r="F3" s="7">
        <v>232</v>
      </c>
    </row>
    <row r="4" spans="1:6" ht="15">
      <c r="A4" s="4" t="s">
        <v>16</v>
      </c>
      <c r="B4" s="20">
        <v>11.7512244074771</v>
      </c>
      <c r="C4" s="20">
        <v>8.64702219983206</v>
      </c>
      <c r="D4" s="20">
        <v>14.8554266151221</v>
      </c>
      <c r="E4" s="6">
        <v>0.16689841217794155</v>
      </c>
      <c r="F4" s="7">
        <v>191</v>
      </c>
    </row>
    <row r="5" spans="1:6" ht="15">
      <c r="A5" s="4" t="s">
        <v>17</v>
      </c>
      <c r="B5" s="20">
        <v>17.8772147977226</v>
      </c>
      <c r="C5" s="20">
        <v>9.45865212347442</v>
      </c>
      <c r="D5" s="20">
        <v>26.2957774719708</v>
      </c>
      <c r="E5" s="6">
        <v>0.0771055724472215</v>
      </c>
      <c r="F5" s="7">
        <v>213</v>
      </c>
    </row>
    <row r="6" spans="1:6" ht="15">
      <c r="A6" s="4" t="s">
        <v>0</v>
      </c>
      <c r="B6" s="20">
        <v>9.62868290109796</v>
      </c>
      <c r="C6" s="20">
        <v>6.76977182643287</v>
      </c>
      <c r="D6" s="20">
        <v>12.4875939757631</v>
      </c>
      <c r="E6" s="6">
        <v>0.11215399523439072</v>
      </c>
      <c r="F6" s="7">
        <v>230</v>
      </c>
    </row>
    <row r="7" spans="1:6" ht="15">
      <c r="A7" s="4" t="s">
        <v>18</v>
      </c>
      <c r="B7" s="20">
        <v>11.5552853749898</v>
      </c>
      <c r="C7" s="20">
        <v>5.03191327736163</v>
      </c>
      <c r="D7" s="20">
        <v>18.078657472618</v>
      </c>
      <c r="E7" s="6">
        <v>0.14294914255476082</v>
      </c>
      <c r="F7" s="7">
        <v>111</v>
      </c>
    </row>
    <row r="8" spans="1:6" ht="15">
      <c r="A8" s="4" t="s">
        <v>19</v>
      </c>
      <c r="B8" s="20">
        <v>7.71668774312463</v>
      </c>
      <c r="C8" s="20">
        <v>4.46084899003752</v>
      </c>
      <c r="D8" s="20">
        <v>10.9725264962117</v>
      </c>
      <c r="E8" s="6">
        <v>0.3298221690310224</v>
      </c>
      <c r="F8" s="7">
        <v>37</v>
      </c>
    </row>
    <row r="9" spans="1:6" ht="15">
      <c r="A9" s="4" t="s">
        <v>20</v>
      </c>
      <c r="B9" s="20">
        <v>12.6382322646559</v>
      </c>
      <c r="C9" s="20">
        <v>2.78766109903567</v>
      </c>
      <c r="D9" s="20">
        <v>22.4888034302762</v>
      </c>
      <c r="E9" s="6">
        <v>0.43296310208861893</v>
      </c>
      <c r="F9" s="7">
        <v>52</v>
      </c>
    </row>
    <row r="10" spans="1:6" ht="15">
      <c r="A10" s="4" t="s">
        <v>1</v>
      </c>
      <c r="B10" s="20">
        <v>8.6182570871246</v>
      </c>
      <c r="C10" s="20">
        <v>6.46762904414359</v>
      </c>
      <c r="D10" s="20">
        <v>10.7688851301056</v>
      </c>
      <c r="E10" s="6">
        <v>0.6473227400546334</v>
      </c>
      <c r="F10" s="7">
        <v>136</v>
      </c>
    </row>
    <row r="11" spans="1:6" ht="15">
      <c r="A11" s="4" t="s">
        <v>21</v>
      </c>
      <c r="B11" s="20">
        <v>12.6737307957388</v>
      </c>
      <c r="C11" s="20">
        <v>7.93787870750767</v>
      </c>
      <c r="D11" s="20">
        <v>17.4095828839699</v>
      </c>
      <c r="E11" s="6">
        <v>0.19829884603222367</v>
      </c>
      <c r="F11" s="7">
        <v>111</v>
      </c>
    </row>
    <row r="12" spans="1:6" ht="15">
      <c r="A12" s="8" t="s">
        <v>22</v>
      </c>
      <c r="B12" s="21">
        <v>11.7513117563061</v>
      </c>
      <c r="C12" s="21">
        <v>9.66456221332413</v>
      </c>
      <c r="D12" s="21">
        <v>13.8380612992881</v>
      </c>
      <c r="E12" s="11">
        <v>0.06643480861148199</v>
      </c>
      <c r="F12" s="12">
        <v>1313</v>
      </c>
    </row>
    <row r="14" spans="1:5" ht="15">
      <c r="A14" s="134" t="s">
        <v>31</v>
      </c>
      <c r="B14" s="134"/>
      <c r="C14" s="134"/>
      <c r="D14" s="134"/>
      <c r="E14" s="134"/>
    </row>
    <row r="15" spans="1:5" ht="15">
      <c r="A15" s="134" t="s">
        <v>33</v>
      </c>
      <c r="B15" s="134"/>
      <c r="C15" s="134"/>
      <c r="D15" s="134"/>
      <c r="E15" s="134"/>
    </row>
    <row r="20" spans="1:6" ht="15">
      <c r="A20" s="29" t="s">
        <v>109</v>
      </c>
      <c r="B20" s="19"/>
      <c r="C20" s="19"/>
      <c r="D20" s="19"/>
      <c r="E20" s="19"/>
      <c r="F20" s="19"/>
    </row>
    <row r="21" spans="1:6" ht="38.25">
      <c r="A21" s="8" t="s">
        <v>35</v>
      </c>
      <c r="B21" s="9" t="s">
        <v>11</v>
      </c>
      <c r="C21" s="9" t="s">
        <v>12</v>
      </c>
      <c r="D21" s="9" t="s">
        <v>13</v>
      </c>
      <c r="E21" s="9" t="s">
        <v>14</v>
      </c>
      <c r="F21" s="9" t="s">
        <v>10</v>
      </c>
    </row>
    <row r="22" spans="1:6" ht="15">
      <c r="A22" s="19" t="s">
        <v>7</v>
      </c>
      <c r="B22" s="20">
        <v>7.145043570285267</v>
      </c>
      <c r="C22" s="20">
        <v>5.76026376645318</v>
      </c>
      <c r="D22" s="20">
        <v>11.6055115351828</v>
      </c>
      <c r="E22" s="6">
        <v>0.19836286155707905</v>
      </c>
      <c r="F22" s="7">
        <v>22</v>
      </c>
    </row>
    <row r="23" spans="1:6" ht="15">
      <c r="A23" s="19" t="s">
        <v>23</v>
      </c>
      <c r="B23" s="20">
        <v>15.98478284660895</v>
      </c>
      <c r="C23" s="20">
        <v>11.5159467203572</v>
      </c>
      <c r="D23" s="20">
        <v>19.70883565054</v>
      </c>
      <c r="E23" s="6">
        <v>0.30354207865717414</v>
      </c>
      <c r="F23" s="7">
        <v>149</v>
      </c>
    </row>
    <row r="24" spans="1:6" ht="15">
      <c r="A24" s="19" t="s">
        <v>3</v>
      </c>
      <c r="B24" s="20">
        <v>15.043822443765752</v>
      </c>
      <c r="C24" s="20">
        <v>13.1833865636681</v>
      </c>
      <c r="D24" s="20">
        <v>30.3155165136428</v>
      </c>
      <c r="E24" s="6">
        <v>0.2067203010533168</v>
      </c>
      <c r="F24" s="7">
        <v>340</v>
      </c>
    </row>
    <row r="25" spans="1:6" ht="15">
      <c r="A25" s="19" t="s">
        <v>4</v>
      </c>
      <c r="B25" s="20">
        <v>11.1023272268004</v>
      </c>
      <c r="C25" s="20">
        <v>12.823407024572</v>
      </c>
      <c r="D25" s="20">
        <v>18.8251387293823</v>
      </c>
      <c r="E25" s="6">
        <v>0.1167788163221</v>
      </c>
      <c r="F25" s="7">
        <v>286</v>
      </c>
    </row>
    <row r="26" spans="1:6" ht="15">
      <c r="A26" s="19" t="s">
        <v>5</v>
      </c>
      <c r="B26" s="20">
        <v>10.63888270423205</v>
      </c>
      <c r="C26" s="20">
        <v>7.56333498406066</v>
      </c>
      <c r="D26" s="20">
        <v>25.8609967299395</v>
      </c>
      <c r="E26" s="6">
        <v>0.24397516826792062</v>
      </c>
      <c r="F26" s="7">
        <v>262</v>
      </c>
    </row>
    <row r="27" spans="1:6" ht="15">
      <c r="A27" s="19" t="s">
        <v>6</v>
      </c>
      <c r="B27" s="20">
        <v>9.557547186756997</v>
      </c>
      <c r="C27" s="20">
        <v>9.83714460495981</v>
      </c>
      <c r="D27" s="20">
        <v>14.6299251443446</v>
      </c>
      <c r="E27" s="6">
        <v>0.12354812891532597</v>
      </c>
      <c r="F27" s="7">
        <v>254</v>
      </c>
    </row>
    <row r="28" spans="1:6" ht="15">
      <c r="A28" s="22" t="s">
        <v>9</v>
      </c>
      <c r="B28" s="21">
        <v>11.751311756306098</v>
      </c>
      <c r="C28" s="21">
        <v>13.5093148041235</v>
      </c>
      <c r="D28" s="21">
        <v>18.9371439498699</v>
      </c>
      <c r="E28" s="11">
        <v>0.09051408704020326</v>
      </c>
      <c r="F28" s="12">
        <v>1313</v>
      </c>
    </row>
    <row r="30" spans="1:5" ht="15">
      <c r="A30" s="134" t="s">
        <v>31</v>
      </c>
      <c r="B30" s="134"/>
      <c r="C30" s="134"/>
      <c r="D30" s="134"/>
      <c r="E30" s="134"/>
    </row>
    <row r="31" spans="1:5" ht="15">
      <c r="A31" s="134" t="s">
        <v>33</v>
      </c>
      <c r="B31" s="134"/>
      <c r="C31" s="134"/>
      <c r="D31" s="134"/>
      <c r="E31" s="134"/>
    </row>
    <row r="32" spans="1:6" ht="15">
      <c r="A32" s="134" t="s">
        <v>34</v>
      </c>
      <c r="B32" s="134"/>
      <c r="C32" s="134"/>
      <c r="D32" s="134"/>
      <c r="E32" s="134"/>
      <c r="F32" s="134"/>
    </row>
    <row r="37" spans="1:6" ht="15">
      <c r="A37" s="29" t="s">
        <v>110</v>
      </c>
      <c r="B37" s="19"/>
      <c r="C37" s="19"/>
      <c r="D37" s="19"/>
      <c r="E37" s="19"/>
      <c r="F37" s="19"/>
    </row>
    <row r="38" spans="1:6" ht="38.25">
      <c r="A38" s="8" t="s">
        <v>26</v>
      </c>
      <c r="B38" s="9" t="s">
        <v>11</v>
      </c>
      <c r="C38" s="9" t="s">
        <v>12</v>
      </c>
      <c r="D38" s="9" t="s">
        <v>13</v>
      </c>
      <c r="E38" s="9" t="s">
        <v>14</v>
      </c>
      <c r="F38" s="9" t="s">
        <v>10</v>
      </c>
    </row>
    <row r="39" spans="1:6" ht="15">
      <c r="A39" s="19" t="s">
        <v>27</v>
      </c>
      <c r="B39" s="20">
        <v>13.001378599508438</v>
      </c>
      <c r="C39" s="20">
        <v>7.921359721043906</v>
      </c>
      <c r="D39" s="20">
        <v>18.08139747797297</v>
      </c>
      <c r="E39" s="6">
        <v>0.1991627514218177</v>
      </c>
      <c r="F39" s="7">
        <v>471</v>
      </c>
    </row>
    <row r="40" spans="1:6" ht="15">
      <c r="A40" s="19" t="s">
        <v>28</v>
      </c>
      <c r="B40" s="20">
        <v>8.858946401464145</v>
      </c>
      <c r="C40" s="20">
        <v>6.630975652384533</v>
      </c>
      <c r="D40" s="20">
        <v>11.086917150543757</v>
      </c>
      <c r="E40" s="6">
        <v>0.12819161143438054</v>
      </c>
      <c r="F40" s="7">
        <v>214</v>
      </c>
    </row>
    <row r="41" spans="1:6" ht="15">
      <c r="A41" s="19" t="s">
        <v>29</v>
      </c>
      <c r="B41" s="20">
        <v>12.112763856924643</v>
      </c>
      <c r="C41" s="20">
        <v>8.683712927781421</v>
      </c>
      <c r="D41" s="20">
        <v>15.541814786067864</v>
      </c>
      <c r="E41" s="6">
        <v>0.14429885371192008</v>
      </c>
      <c r="F41" s="7">
        <v>408</v>
      </c>
    </row>
    <row r="42" spans="1:6" ht="15">
      <c r="A42" s="19" t="s">
        <v>30</v>
      </c>
      <c r="B42" s="20">
        <v>11.767022701551506</v>
      </c>
      <c r="C42" s="20">
        <v>7.5108513513080295</v>
      </c>
      <c r="D42" s="20">
        <v>16.02319405179498</v>
      </c>
      <c r="E42" s="6">
        <v>0.18436764528308092</v>
      </c>
      <c r="F42" s="7">
        <v>220</v>
      </c>
    </row>
    <row r="43" spans="1:6" ht="15">
      <c r="A43" s="22" t="s">
        <v>9</v>
      </c>
      <c r="B43" s="21">
        <v>11.751311756306098</v>
      </c>
      <c r="C43" s="21">
        <v>9.664562213324128</v>
      </c>
      <c r="D43" s="21">
        <v>13.838061299288068</v>
      </c>
      <c r="E43" s="11">
        <v>0.09051408704020326</v>
      </c>
      <c r="F43" s="12">
        <v>1313</v>
      </c>
    </row>
    <row r="44" spans="1:6" ht="15">
      <c r="A44" s="23"/>
      <c r="B44" s="23"/>
      <c r="C44" s="23"/>
      <c r="D44" s="23"/>
      <c r="E44" s="23"/>
      <c r="F44" s="23"/>
    </row>
    <row r="45" spans="1:6" ht="15">
      <c r="A45" s="135" t="s">
        <v>31</v>
      </c>
      <c r="B45" s="135"/>
      <c r="C45" s="135"/>
      <c r="D45" s="135"/>
      <c r="E45" s="135"/>
      <c r="F45" s="23"/>
    </row>
    <row r="46" spans="1:6" ht="15">
      <c r="A46" s="135" t="s">
        <v>33</v>
      </c>
      <c r="B46" s="135"/>
      <c r="C46" s="135"/>
      <c r="D46" s="135"/>
      <c r="E46" s="135"/>
      <c r="F46" s="23"/>
    </row>
    <row r="51" ht="15">
      <c r="A51" s="121" t="s">
        <v>139</v>
      </c>
    </row>
    <row r="52" ht="15">
      <c r="A52" s="128" t="s">
        <v>133</v>
      </c>
    </row>
    <row r="53" ht="15">
      <c r="A53" s="128" t="s">
        <v>134</v>
      </c>
    </row>
    <row r="54" ht="15">
      <c r="A54" s="128" t="s">
        <v>135</v>
      </c>
    </row>
    <row r="55" ht="15">
      <c r="A55" s="128" t="s">
        <v>136</v>
      </c>
    </row>
    <row r="56" ht="15">
      <c r="A56" s="128" t="s">
        <v>137</v>
      </c>
    </row>
    <row r="57" ht="15">
      <c r="A57" s="128" t="s">
        <v>138</v>
      </c>
    </row>
    <row r="58" ht="15">
      <c r="A58" s="128" t="s">
        <v>140</v>
      </c>
    </row>
  </sheetData>
  <sheetProtection/>
  <mergeCells count="7">
    <mergeCell ref="A46:E46"/>
    <mergeCell ref="A14:E14"/>
    <mergeCell ref="A15:E15"/>
    <mergeCell ref="A30:E30"/>
    <mergeCell ref="A31:E31"/>
    <mergeCell ref="A32:F32"/>
    <mergeCell ref="A45:E45"/>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F56"/>
  <sheetViews>
    <sheetView zoomScalePageLayoutView="0" workbookViewId="0" topLeftCell="A25">
      <selection activeCell="A49" sqref="A49:A56"/>
    </sheetView>
  </sheetViews>
  <sheetFormatPr defaultColWidth="8.88671875" defaultRowHeight="15"/>
  <cols>
    <col min="1" max="1" width="19.10546875" style="23" customWidth="1"/>
    <col min="2" max="6" width="11.99609375" style="23" customWidth="1"/>
    <col min="7" max="16384" width="8.88671875" style="23" customWidth="1"/>
  </cols>
  <sheetData>
    <row r="1" spans="1:6" ht="15">
      <c r="A1" s="29" t="s">
        <v>111</v>
      </c>
      <c r="B1" s="19"/>
      <c r="C1" s="19"/>
      <c r="D1" s="19"/>
      <c r="E1" s="19"/>
      <c r="F1" s="19"/>
    </row>
    <row r="2" spans="1:6" ht="38.25">
      <c r="A2" s="8" t="s">
        <v>8</v>
      </c>
      <c r="B2" s="9" t="s">
        <v>97</v>
      </c>
      <c r="C2" s="9" t="s">
        <v>12</v>
      </c>
      <c r="D2" s="9" t="s">
        <v>13</v>
      </c>
      <c r="E2" s="9" t="s">
        <v>14</v>
      </c>
      <c r="F2" s="9" t="s">
        <v>10</v>
      </c>
    </row>
    <row r="3" spans="1:6" ht="15">
      <c r="A3" s="4" t="s">
        <v>15</v>
      </c>
      <c r="B3" s="6">
        <v>0.3068883850923056</v>
      </c>
      <c r="C3" s="6">
        <v>0.18370643983268967</v>
      </c>
      <c r="D3" s="6">
        <v>0.43007033035192155</v>
      </c>
      <c r="E3" s="6">
        <v>0.20479084353747293</v>
      </c>
      <c r="F3" s="7">
        <v>232</v>
      </c>
    </row>
    <row r="4" spans="1:6" ht="15">
      <c r="A4" s="4" t="s">
        <v>16</v>
      </c>
      <c r="B4" s="6">
        <v>0.17106129976084422</v>
      </c>
      <c r="C4" s="6">
        <v>0.12501750578439585</v>
      </c>
      <c r="D4" s="6">
        <v>0.2171050937372926</v>
      </c>
      <c r="E4" s="6">
        <v>0.13732931793152525</v>
      </c>
      <c r="F4" s="7">
        <v>191</v>
      </c>
    </row>
    <row r="5" spans="1:6" ht="15">
      <c r="A5" s="4" t="s">
        <v>17</v>
      </c>
      <c r="B5" s="6">
        <v>0.33742199730956446</v>
      </c>
      <c r="C5" s="6">
        <v>0.17510681864133718</v>
      </c>
      <c r="D5" s="6">
        <v>0.49973717597779177</v>
      </c>
      <c r="E5" s="6">
        <v>0.24543114357623266</v>
      </c>
      <c r="F5" s="7">
        <v>213</v>
      </c>
    </row>
    <row r="6" spans="1:6" ht="15">
      <c r="A6" s="4" t="s">
        <v>0</v>
      </c>
      <c r="B6" s="6">
        <v>0.24307650722564061</v>
      </c>
      <c r="C6" s="6">
        <v>0.18076021945732296</v>
      </c>
      <c r="D6" s="6">
        <v>0.30539279499395827</v>
      </c>
      <c r="E6" s="6">
        <v>0.1307984252961032</v>
      </c>
      <c r="F6" s="7">
        <v>230</v>
      </c>
    </row>
    <row r="7" spans="1:6" ht="15">
      <c r="A7" s="4" t="s">
        <v>18</v>
      </c>
      <c r="B7" s="6">
        <v>0.22674813240958563</v>
      </c>
      <c r="C7" s="6">
        <v>0.14413856245643625</v>
      </c>
      <c r="D7" s="6">
        <v>0.309357702362735</v>
      </c>
      <c r="E7" s="6">
        <v>0.18587910437948651</v>
      </c>
      <c r="F7" s="7">
        <v>111</v>
      </c>
    </row>
    <row r="8" spans="1:6" ht="15">
      <c r="A8" s="4" t="s">
        <v>19</v>
      </c>
      <c r="B8" s="6">
        <v>0.22341332353848625</v>
      </c>
      <c r="C8" s="6">
        <v>0.10549988718795282</v>
      </c>
      <c r="D8" s="6">
        <v>0.34132675988901967</v>
      </c>
      <c r="E8" s="6">
        <v>0.2692763150941209</v>
      </c>
      <c r="F8" s="7">
        <v>37</v>
      </c>
    </row>
    <row r="9" spans="1:6" ht="15">
      <c r="A9" s="4" t="s">
        <v>20</v>
      </c>
      <c r="B9" s="6">
        <v>0.2234419248775377</v>
      </c>
      <c r="C9" s="6">
        <v>0.057963933564224274</v>
      </c>
      <c r="D9" s="6">
        <v>0.3889199161908511</v>
      </c>
      <c r="E9" s="6">
        <v>0.37785006835533486</v>
      </c>
      <c r="F9" s="7">
        <v>52</v>
      </c>
    </row>
    <row r="10" spans="1:6" ht="15">
      <c r="A10" s="4" t="s">
        <v>1</v>
      </c>
      <c r="B10" s="6">
        <v>0.17260778484465272</v>
      </c>
      <c r="C10" s="6">
        <v>0.13369089117372385</v>
      </c>
      <c r="D10" s="6">
        <v>0.2115246785155816</v>
      </c>
      <c r="E10" s="6">
        <v>0.11503280696894354</v>
      </c>
      <c r="F10" s="7">
        <v>136</v>
      </c>
    </row>
    <row r="11" spans="1:6" ht="15">
      <c r="A11" s="4" t="s">
        <v>21</v>
      </c>
      <c r="B11" s="6">
        <v>0.32065601726712295</v>
      </c>
      <c r="C11" s="6">
        <v>0.16793937827729244</v>
      </c>
      <c r="D11" s="6">
        <v>0.47337265625695346</v>
      </c>
      <c r="E11" s="6">
        <v>0.24299139373680712</v>
      </c>
      <c r="F11" s="7">
        <v>111</v>
      </c>
    </row>
    <row r="12" spans="1:6" ht="15">
      <c r="A12" s="8" t="s">
        <v>22</v>
      </c>
      <c r="B12" s="11">
        <v>0.2454310982446395</v>
      </c>
      <c r="C12" s="11">
        <v>0.2061441734738367</v>
      </c>
      <c r="D12" s="11">
        <v>0.28471802301544225</v>
      </c>
      <c r="E12" s="11">
        <v>0.08166996568983635</v>
      </c>
      <c r="F12" s="12">
        <v>1313</v>
      </c>
    </row>
    <row r="13" spans="1:6" ht="15">
      <c r="A13" s="19"/>
      <c r="B13" s="19"/>
      <c r="C13" s="19"/>
      <c r="D13" s="19"/>
      <c r="E13" s="19"/>
      <c r="F13" s="19"/>
    </row>
    <row r="14" spans="1:6" ht="15">
      <c r="A14" s="135" t="s">
        <v>31</v>
      </c>
      <c r="B14" s="135"/>
      <c r="C14" s="135"/>
      <c r="D14" s="135"/>
      <c r="E14" s="135"/>
      <c r="F14" s="19"/>
    </row>
    <row r="15" spans="1:6" ht="15">
      <c r="A15" s="19" t="s">
        <v>98</v>
      </c>
      <c r="B15" s="19"/>
      <c r="C15" s="19"/>
      <c r="D15" s="19"/>
      <c r="E15" s="19"/>
      <c r="F15" s="19"/>
    </row>
    <row r="20" spans="1:6" ht="15">
      <c r="A20" s="29" t="s">
        <v>112</v>
      </c>
      <c r="B20" s="19"/>
      <c r="C20" s="19"/>
      <c r="D20" s="19"/>
      <c r="E20" s="19"/>
      <c r="F20" s="19"/>
    </row>
    <row r="21" spans="1:6" ht="38.25">
      <c r="A21" s="8" t="s">
        <v>25</v>
      </c>
      <c r="B21" s="9" t="s">
        <v>97</v>
      </c>
      <c r="C21" s="9" t="s">
        <v>12</v>
      </c>
      <c r="D21" s="9" t="s">
        <v>13</v>
      </c>
      <c r="E21" s="9" t="s">
        <v>14</v>
      </c>
      <c r="F21" s="9" t="s">
        <v>10</v>
      </c>
    </row>
    <row r="22" spans="1:6" ht="15">
      <c r="A22" s="19" t="s">
        <v>7</v>
      </c>
      <c r="B22" s="6">
        <v>0.20029319387964</v>
      </c>
      <c r="C22" s="6">
        <v>0.0296136989927661</v>
      </c>
      <c r="D22" s="6">
        <v>0.370972688766515</v>
      </c>
      <c r="E22" s="6">
        <v>0.4343575285152324</v>
      </c>
      <c r="F22" s="7">
        <v>22</v>
      </c>
    </row>
    <row r="23" spans="1:6" ht="15">
      <c r="A23" s="19" t="s">
        <v>23</v>
      </c>
      <c r="B23" s="6">
        <v>0.439729401620101</v>
      </c>
      <c r="C23" s="6">
        <v>0.178874562323478</v>
      </c>
      <c r="D23" s="6">
        <v>0.700584240916723</v>
      </c>
      <c r="E23" s="6">
        <v>0.3023747967852145</v>
      </c>
      <c r="F23" s="7">
        <v>149</v>
      </c>
    </row>
    <row r="24" spans="1:6" ht="15">
      <c r="A24" s="19" t="s">
        <v>3</v>
      </c>
      <c r="B24" s="6">
        <v>0.288000546765856</v>
      </c>
      <c r="C24" s="6">
        <v>0.183376180646623</v>
      </c>
      <c r="D24" s="6">
        <v>0.392624912885089</v>
      </c>
      <c r="E24" s="6">
        <v>0.18517046782647448</v>
      </c>
      <c r="F24" s="7">
        <v>340</v>
      </c>
    </row>
    <row r="25" spans="1:6" ht="15">
      <c r="A25" s="19" t="s">
        <v>4</v>
      </c>
      <c r="B25" s="6">
        <v>0.238885799127641</v>
      </c>
      <c r="C25" s="6">
        <v>0.180601763180164</v>
      </c>
      <c r="D25" s="6">
        <v>0.297169835075118</v>
      </c>
      <c r="E25" s="6">
        <v>0.12436308315355478</v>
      </c>
      <c r="F25" s="7">
        <v>286</v>
      </c>
    </row>
    <row r="26" spans="1:6" ht="15">
      <c r="A26" s="19" t="s">
        <v>5</v>
      </c>
      <c r="B26" s="6">
        <v>0.227584268567934</v>
      </c>
      <c r="C26" s="6">
        <v>0.142743713610603</v>
      </c>
      <c r="D26" s="6">
        <v>0.312424823525265</v>
      </c>
      <c r="E26" s="6">
        <v>0.19001743797295004</v>
      </c>
      <c r="F26" s="7">
        <v>262</v>
      </c>
    </row>
    <row r="27" spans="1:6" ht="15">
      <c r="A27" s="19" t="s">
        <v>6</v>
      </c>
      <c r="B27" s="6">
        <v>0.182407085413741</v>
      </c>
      <c r="C27" s="6">
        <v>0.147156249112977</v>
      </c>
      <c r="D27" s="6">
        <v>0.217657921714505</v>
      </c>
      <c r="E27" s="6">
        <v>0.0985053723598444</v>
      </c>
      <c r="F27" s="7">
        <v>254</v>
      </c>
    </row>
    <row r="28" spans="1:6" ht="15">
      <c r="A28" s="22" t="s">
        <v>9</v>
      </c>
      <c r="B28" s="11">
        <v>0.245431098244639</v>
      </c>
      <c r="C28" s="11">
        <v>0.206144173473837</v>
      </c>
      <c r="D28" s="11">
        <v>0.284718023015442</v>
      </c>
      <c r="E28" s="11">
        <v>0.08159257526842126</v>
      </c>
      <c r="F28" s="12">
        <v>1313</v>
      </c>
    </row>
    <row r="29" spans="1:6" ht="15">
      <c r="A29" s="19"/>
      <c r="B29" s="19"/>
      <c r="C29" s="19"/>
      <c r="D29" s="19"/>
      <c r="E29" s="19"/>
      <c r="F29" s="19"/>
    </row>
    <row r="30" spans="1:6" ht="15">
      <c r="A30" s="135" t="s">
        <v>31</v>
      </c>
      <c r="B30" s="135"/>
      <c r="C30" s="135"/>
      <c r="D30" s="135"/>
      <c r="E30" s="135"/>
      <c r="F30" s="19"/>
    </row>
    <row r="31" spans="1:6" ht="15">
      <c r="A31" s="135" t="s">
        <v>32</v>
      </c>
      <c r="B31" s="135"/>
      <c r="C31" s="135"/>
      <c r="D31" s="135"/>
      <c r="E31" s="135"/>
      <c r="F31" s="135"/>
    </row>
    <row r="36" spans="1:6" ht="15">
      <c r="A36" s="29" t="s">
        <v>113</v>
      </c>
      <c r="B36" s="19"/>
      <c r="C36" s="19"/>
      <c r="D36" s="19"/>
      <c r="E36" s="19"/>
      <c r="F36" s="19"/>
    </row>
    <row r="37" spans="1:6" ht="38.25">
      <c r="A37" s="8" t="s">
        <v>26</v>
      </c>
      <c r="B37" s="9" t="s">
        <v>11</v>
      </c>
      <c r="C37" s="9" t="s">
        <v>12</v>
      </c>
      <c r="D37" s="9" t="s">
        <v>13</v>
      </c>
      <c r="E37" s="9" t="s">
        <v>14</v>
      </c>
      <c r="F37" s="9" t="s">
        <v>10</v>
      </c>
    </row>
    <row r="38" spans="1:6" ht="15">
      <c r="A38" s="19" t="s">
        <v>27</v>
      </c>
      <c r="B38" s="6">
        <v>0.283118354929895</v>
      </c>
      <c r="C38" s="6">
        <v>0.179532272356093</v>
      </c>
      <c r="D38" s="6">
        <v>0.386704437503696</v>
      </c>
      <c r="E38" s="6">
        <v>0.18649430718570145</v>
      </c>
      <c r="F38" s="7">
        <v>471</v>
      </c>
    </row>
    <row r="39" spans="1:6" ht="15">
      <c r="A39" s="19" t="s">
        <v>28</v>
      </c>
      <c r="B39" s="6">
        <v>0.182703390531519</v>
      </c>
      <c r="C39" s="6">
        <v>0.135692529315285</v>
      </c>
      <c r="D39" s="6">
        <v>0.229714251747754</v>
      </c>
      <c r="E39" s="6">
        <v>0.13115468138149597</v>
      </c>
      <c r="F39" s="7">
        <v>214</v>
      </c>
    </row>
    <row r="40" spans="1:6" ht="15">
      <c r="A40" s="19" t="s">
        <v>29</v>
      </c>
      <c r="B40" s="6">
        <v>0.248295102373472</v>
      </c>
      <c r="C40" s="6">
        <v>0.184962574448116</v>
      </c>
      <c r="D40" s="6">
        <v>0.311627630298828</v>
      </c>
      <c r="E40" s="6">
        <v>0.130014223460744</v>
      </c>
      <c r="F40" s="7">
        <v>408</v>
      </c>
    </row>
    <row r="41" spans="1:6" ht="15">
      <c r="A41" s="19" t="s">
        <v>30</v>
      </c>
      <c r="B41" s="6">
        <v>0.24302324372962</v>
      </c>
      <c r="C41" s="6">
        <v>0.172722041394598</v>
      </c>
      <c r="D41" s="6">
        <v>0.313324446064643</v>
      </c>
      <c r="E41" s="6">
        <v>0.147450800847464</v>
      </c>
      <c r="F41" s="7">
        <v>220</v>
      </c>
    </row>
    <row r="42" spans="1:6" ht="15">
      <c r="A42" s="22" t="s">
        <v>9</v>
      </c>
      <c r="B42" s="104">
        <v>0.245431098244639</v>
      </c>
      <c r="C42" s="104">
        <v>0.206144173473837</v>
      </c>
      <c r="D42" s="104">
        <v>0.284718023015442</v>
      </c>
      <c r="E42" s="104">
        <v>0.08159257526842126</v>
      </c>
      <c r="F42" s="12">
        <v>1313</v>
      </c>
    </row>
    <row r="43" spans="1:6" ht="15">
      <c r="A43" s="19"/>
      <c r="B43" s="19"/>
      <c r="C43" s="19"/>
      <c r="D43" s="19"/>
      <c r="E43" s="19"/>
      <c r="F43" s="19"/>
    </row>
    <row r="44" spans="1:6" ht="15">
      <c r="A44" s="135" t="s">
        <v>31</v>
      </c>
      <c r="B44" s="135"/>
      <c r="C44" s="135"/>
      <c r="D44" s="135"/>
      <c r="E44" s="135"/>
      <c r="F44" s="19"/>
    </row>
    <row r="49" ht="15">
      <c r="A49" s="121" t="s">
        <v>139</v>
      </c>
    </row>
    <row r="50" ht="15">
      <c r="A50" s="128" t="s">
        <v>133</v>
      </c>
    </row>
    <row r="51" ht="15">
      <c r="A51" s="128" t="s">
        <v>134</v>
      </c>
    </row>
    <row r="52" ht="15">
      <c r="A52" s="128" t="s">
        <v>135</v>
      </c>
    </row>
    <row r="53" ht="15">
      <c r="A53" s="128" t="s">
        <v>136</v>
      </c>
    </row>
    <row r="54" ht="15">
      <c r="A54" s="128" t="s">
        <v>137</v>
      </c>
    </row>
    <row r="55" ht="15">
      <c r="A55" s="128" t="s">
        <v>138</v>
      </c>
    </row>
    <row r="56" ht="15">
      <c r="A56" s="128" t="s">
        <v>140</v>
      </c>
    </row>
  </sheetData>
  <sheetProtection/>
  <mergeCells count="4">
    <mergeCell ref="A14:E14"/>
    <mergeCell ref="A30:E30"/>
    <mergeCell ref="A31:F31"/>
    <mergeCell ref="A44:E44"/>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F55"/>
  <sheetViews>
    <sheetView tabSelected="1" zoomScalePageLayoutView="0" workbookViewId="0" topLeftCell="A1">
      <selection activeCell="A1" sqref="A1"/>
    </sheetView>
  </sheetViews>
  <sheetFormatPr defaultColWidth="8.88671875" defaultRowHeight="15"/>
  <cols>
    <col min="1" max="1" width="22.6640625" style="1" customWidth="1"/>
    <col min="2" max="6" width="11.5546875" style="1" customWidth="1"/>
    <col min="7" max="16384" width="8.88671875" style="1" customWidth="1"/>
  </cols>
  <sheetData>
    <row r="1" ht="12.75">
      <c r="A1" s="24" t="s">
        <v>141</v>
      </c>
    </row>
    <row r="2" spans="1:6" ht="38.25">
      <c r="A2" s="8" t="s">
        <v>8</v>
      </c>
      <c r="B2" s="9" t="s">
        <v>97</v>
      </c>
      <c r="C2" s="9" t="s">
        <v>12</v>
      </c>
      <c r="D2" s="9" t="s">
        <v>13</v>
      </c>
      <c r="E2" s="9" t="s">
        <v>14</v>
      </c>
      <c r="F2" s="9" t="s">
        <v>10</v>
      </c>
    </row>
    <row r="3" spans="1:6" ht="12.75">
      <c r="A3" s="4" t="s">
        <v>15</v>
      </c>
      <c r="B3" s="105">
        <v>0.0048325708204676</v>
      </c>
      <c r="C3" s="105">
        <v>0.00240682739000948</v>
      </c>
      <c r="D3" s="105">
        <v>0.00725831425092571</v>
      </c>
      <c r="E3" s="106">
        <v>0.25585790111182705</v>
      </c>
      <c r="F3" s="7">
        <v>232</v>
      </c>
    </row>
    <row r="4" spans="1:6" ht="12.75">
      <c r="A4" s="4" t="s">
        <v>16</v>
      </c>
      <c r="B4" s="105">
        <v>0.0200295177409064</v>
      </c>
      <c r="C4" s="105">
        <v>0.0147935034762429</v>
      </c>
      <c r="D4" s="105">
        <v>0.0252655320055699</v>
      </c>
      <c r="E4" s="106">
        <v>0.13324856007401273</v>
      </c>
      <c r="F4" s="7">
        <v>191</v>
      </c>
    </row>
    <row r="5" spans="1:6" ht="12.75">
      <c r="A5" s="4" t="s">
        <v>17</v>
      </c>
      <c r="B5" s="105">
        <v>0.0221970603868977</v>
      </c>
      <c r="C5" s="105">
        <v>0.0113343259515609</v>
      </c>
      <c r="D5" s="105">
        <v>0.0330597948222344</v>
      </c>
      <c r="E5" s="106">
        <v>0.24944562717347663</v>
      </c>
      <c r="F5" s="7">
        <v>213</v>
      </c>
    </row>
    <row r="6" spans="1:6" ht="12.75">
      <c r="A6" s="4" t="s">
        <v>0</v>
      </c>
      <c r="B6" s="105">
        <v>0.010145439951482</v>
      </c>
      <c r="C6" s="105">
        <v>0.00704584582767589</v>
      </c>
      <c r="D6" s="105">
        <v>0.0132450340752882</v>
      </c>
      <c r="E6" s="106">
        <v>0.1557277971965712</v>
      </c>
      <c r="F6" s="7">
        <v>230</v>
      </c>
    </row>
    <row r="7" spans="1:6" ht="12.75">
      <c r="A7" s="4" t="s">
        <v>18</v>
      </c>
      <c r="B7" s="105">
        <v>0.00858440349671537</v>
      </c>
      <c r="C7" s="105">
        <v>0.00345765491391104</v>
      </c>
      <c r="D7" s="105">
        <v>0.0137111520795197</v>
      </c>
      <c r="E7" s="106">
        <v>0.3044136297498069</v>
      </c>
      <c r="F7" s="7">
        <v>111</v>
      </c>
    </row>
    <row r="8" spans="1:6" ht="12.75">
      <c r="A8" s="4" t="s">
        <v>19</v>
      </c>
      <c r="B8" s="105">
        <v>0.000841537306576678</v>
      </c>
      <c r="C8" s="105">
        <v>0.000258502529710066</v>
      </c>
      <c r="D8" s="105">
        <v>0.00142457208344329</v>
      </c>
      <c r="E8" s="106">
        <v>0.3531451799470646</v>
      </c>
      <c r="F8" s="7">
        <v>37</v>
      </c>
    </row>
    <row r="9" spans="1:6" ht="12.75">
      <c r="A9" s="4" t="s">
        <v>20</v>
      </c>
      <c r="B9" s="105">
        <v>0.00204685987695205</v>
      </c>
      <c r="C9" s="105">
        <v>-0.000379711277802868</v>
      </c>
      <c r="D9" s="105">
        <v>0.00447343103170697</v>
      </c>
      <c r="E9" s="106">
        <v>0.6042784604662048</v>
      </c>
      <c r="F9" s="7">
        <v>52</v>
      </c>
    </row>
    <row r="10" spans="1:6" ht="12.75">
      <c r="A10" s="4" t="s">
        <v>1</v>
      </c>
      <c r="B10" s="105">
        <v>0.00699325831444333</v>
      </c>
      <c r="C10" s="105">
        <v>0.0050687642022921</v>
      </c>
      <c r="D10" s="105">
        <v>0.00891775242659455</v>
      </c>
      <c r="E10" s="106">
        <v>0.1402714262018851</v>
      </c>
      <c r="F10" s="7">
        <v>136</v>
      </c>
    </row>
    <row r="11" spans="1:6" ht="12.75">
      <c r="A11" s="4" t="s">
        <v>21</v>
      </c>
      <c r="B11" s="105">
        <v>0.0023920885204968</v>
      </c>
      <c r="C11" s="105">
        <v>0.00105464139464455</v>
      </c>
      <c r="D11" s="105">
        <v>0.00372953564634906</v>
      </c>
      <c r="E11" s="106">
        <v>0.28499127950796377</v>
      </c>
      <c r="F11" s="7">
        <v>111</v>
      </c>
    </row>
    <row r="12" spans="1:6" ht="12.75">
      <c r="A12" s="8" t="s">
        <v>22</v>
      </c>
      <c r="B12" s="109">
        <v>0.0089146241177548</v>
      </c>
      <c r="C12" s="109">
        <v>0.0072590981796795</v>
      </c>
      <c r="D12" s="109">
        <v>0.0105701500558301</v>
      </c>
      <c r="E12" s="110">
        <v>0.0946597056690416</v>
      </c>
      <c r="F12" s="12">
        <v>1313</v>
      </c>
    </row>
    <row r="14" spans="1:5" ht="12.75">
      <c r="A14" s="134" t="s">
        <v>31</v>
      </c>
      <c r="B14" s="134"/>
      <c r="C14" s="134"/>
      <c r="D14" s="134"/>
      <c r="E14" s="18"/>
    </row>
    <row r="19" ht="12.75">
      <c r="A19" s="24" t="s">
        <v>114</v>
      </c>
    </row>
    <row r="20" spans="1:6" ht="38.25">
      <c r="A20" s="8" t="s">
        <v>99</v>
      </c>
      <c r="B20" s="9" t="s">
        <v>11</v>
      </c>
      <c r="C20" s="9" t="s">
        <v>12</v>
      </c>
      <c r="D20" s="9" t="s">
        <v>13</v>
      </c>
      <c r="E20" s="9" t="s">
        <v>14</v>
      </c>
      <c r="F20" s="9" t="s">
        <v>10</v>
      </c>
    </row>
    <row r="21" spans="1:6" ht="12.75">
      <c r="A21" s="1" t="s">
        <v>7</v>
      </c>
      <c r="B21" s="107">
        <v>0.00784415372117703</v>
      </c>
      <c r="C21" s="107">
        <v>0.00456517309821516</v>
      </c>
      <c r="D21" s="107">
        <v>0.0111231343441389</v>
      </c>
      <c r="E21" s="6">
        <v>0.2130712975375473</v>
      </c>
      <c r="F21" s="14">
        <v>22</v>
      </c>
    </row>
    <row r="22" spans="1:6" ht="12.75">
      <c r="A22" s="1" t="s">
        <v>23</v>
      </c>
      <c r="B22" s="107">
        <v>0.0202896767190762</v>
      </c>
      <c r="C22" s="107">
        <v>0.00760534116972068</v>
      </c>
      <c r="D22" s="107">
        <v>0.0329740122684317</v>
      </c>
      <c r="E22" s="6">
        <v>0.31865797443067917</v>
      </c>
      <c r="F22" s="14">
        <v>149</v>
      </c>
    </row>
    <row r="23" spans="1:6" ht="12.75">
      <c r="A23" s="1" t="s">
        <v>3</v>
      </c>
      <c r="B23" s="107">
        <v>0.0157291277459283</v>
      </c>
      <c r="C23" s="107">
        <v>0.00929564883773946</v>
      </c>
      <c r="D23" s="107">
        <v>0.0221626066541171</v>
      </c>
      <c r="E23" s="6">
        <v>0.20848433952897902</v>
      </c>
      <c r="F23" s="14">
        <v>340</v>
      </c>
    </row>
    <row r="24" spans="1:6" ht="12.75">
      <c r="A24" s="1" t="s">
        <v>4</v>
      </c>
      <c r="B24" s="107">
        <v>0.0101995904507519</v>
      </c>
      <c r="C24" s="107">
        <v>0.00780282831586205</v>
      </c>
      <c r="D24" s="107">
        <v>0.0125963525856418</v>
      </c>
      <c r="E24" s="6">
        <v>0.11977726647656223</v>
      </c>
      <c r="F24" s="14">
        <v>286</v>
      </c>
    </row>
    <row r="25" spans="1:6" ht="12.75">
      <c r="A25" s="1" t="s">
        <v>5</v>
      </c>
      <c r="B25" s="107">
        <v>0.00796833006237384</v>
      </c>
      <c r="C25" s="107">
        <v>0.00416120384293021</v>
      </c>
      <c r="D25" s="107">
        <v>0.0117754562818175</v>
      </c>
      <c r="E25" s="6">
        <v>0.2435354325415338</v>
      </c>
      <c r="F25" s="14">
        <v>262</v>
      </c>
    </row>
    <row r="26" spans="1:6" ht="12.75">
      <c r="A26" s="1" t="s">
        <v>6</v>
      </c>
      <c r="B26" s="107">
        <v>0.00502335250623001</v>
      </c>
      <c r="C26" s="107">
        <v>0.00354848761973229</v>
      </c>
      <c r="D26" s="107">
        <v>0.00649821739272773</v>
      </c>
      <c r="E26" s="6">
        <v>0.1496548435218426</v>
      </c>
      <c r="F26" s="14">
        <v>254</v>
      </c>
    </row>
    <row r="27" spans="1:6" ht="12.75">
      <c r="A27" s="15" t="s">
        <v>9</v>
      </c>
      <c r="B27" s="108">
        <v>0.0089146241177548</v>
      </c>
      <c r="C27" s="108">
        <v>0.0072590981796795</v>
      </c>
      <c r="D27" s="108">
        <v>0.0105701500558301</v>
      </c>
      <c r="E27" s="11">
        <v>0.0946597056690416</v>
      </c>
      <c r="F27" s="17">
        <v>1313</v>
      </c>
    </row>
    <row r="29" spans="1:5" ht="12.75">
      <c r="A29" s="134" t="s">
        <v>31</v>
      </c>
      <c r="B29" s="134"/>
      <c r="C29" s="134"/>
      <c r="D29" s="134"/>
      <c r="E29" s="134"/>
    </row>
    <row r="30" spans="1:6" ht="12.75">
      <c r="A30" s="134" t="s">
        <v>32</v>
      </c>
      <c r="B30" s="134"/>
      <c r="C30" s="134"/>
      <c r="D30" s="134"/>
      <c r="E30" s="134"/>
      <c r="F30" s="134"/>
    </row>
    <row r="35" ht="12.75">
      <c r="A35" s="24" t="s">
        <v>115</v>
      </c>
    </row>
    <row r="36" spans="1:6" ht="38.25">
      <c r="A36" s="8" t="s">
        <v>26</v>
      </c>
      <c r="B36" s="9" t="s">
        <v>11</v>
      </c>
      <c r="C36" s="9" t="s">
        <v>12</v>
      </c>
      <c r="D36" s="9" t="s">
        <v>13</v>
      </c>
      <c r="E36" s="9" t="s">
        <v>14</v>
      </c>
      <c r="F36" s="9" t="s">
        <v>10</v>
      </c>
    </row>
    <row r="37" spans="1:6" ht="12.75">
      <c r="A37" s="1" t="s">
        <v>27</v>
      </c>
      <c r="B37" s="107">
        <v>0.0101628667311288</v>
      </c>
      <c r="C37" s="107">
        <v>0.00598577433075872</v>
      </c>
      <c r="D37" s="107">
        <v>0.0143399591314989</v>
      </c>
      <c r="E37" s="6">
        <v>0.20950290435198624</v>
      </c>
      <c r="F37" s="14">
        <v>471</v>
      </c>
    </row>
    <row r="38" spans="1:6" ht="12.75">
      <c r="A38" s="1" t="s">
        <v>28</v>
      </c>
      <c r="B38" s="107">
        <v>0.00644564565403878</v>
      </c>
      <c r="C38" s="107">
        <v>0.00449771859284064</v>
      </c>
      <c r="D38" s="107">
        <v>0.00839357271523692</v>
      </c>
      <c r="E38" s="6">
        <v>0.15404175593852049</v>
      </c>
      <c r="F38" s="14">
        <v>214</v>
      </c>
    </row>
    <row r="39" spans="1:6" ht="12.75">
      <c r="A39" s="1" t="s">
        <v>29</v>
      </c>
      <c r="B39" s="107">
        <v>0.00911266609597295</v>
      </c>
      <c r="C39" s="107">
        <v>0.00641641445077009</v>
      </c>
      <c r="D39" s="107">
        <v>0.0118089177411758</v>
      </c>
      <c r="E39" s="6">
        <v>0.15081591112042975</v>
      </c>
      <c r="F39" s="14">
        <v>408</v>
      </c>
    </row>
    <row r="40" spans="1:6" ht="12.75">
      <c r="A40" s="1" t="s">
        <v>30</v>
      </c>
      <c r="B40" s="107">
        <v>0.00901585397168049</v>
      </c>
      <c r="C40" s="107">
        <v>0.00552003907076505</v>
      </c>
      <c r="D40" s="107">
        <v>0.0125116688725959</v>
      </c>
      <c r="E40" s="6">
        <v>0.19763950459024446</v>
      </c>
      <c r="F40" s="14">
        <v>220</v>
      </c>
    </row>
    <row r="41" spans="1:6" ht="12.75">
      <c r="A41" s="15" t="s">
        <v>9</v>
      </c>
      <c r="B41" s="111">
        <v>0.0089146241177548</v>
      </c>
      <c r="C41" s="111">
        <v>0.0072590981796795</v>
      </c>
      <c r="D41" s="111">
        <v>0.0105701500558301</v>
      </c>
      <c r="E41" s="11">
        <v>0.0946597056690416</v>
      </c>
      <c r="F41" s="17">
        <v>1313</v>
      </c>
    </row>
    <row r="43" spans="1:5" ht="12.75">
      <c r="A43" s="134" t="s">
        <v>31</v>
      </c>
      <c r="B43" s="134"/>
      <c r="C43" s="134"/>
      <c r="D43" s="134"/>
      <c r="E43" s="134"/>
    </row>
    <row r="48" ht="12.75">
      <c r="A48" s="121" t="s">
        <v>139</v>
      </c>
    </row>
    <row r="49" ht="12.75">
      <c r="A49" s="128" t="s">
        <v>133</v>
      </c>
    </row>
    <row r="50" ht="12.75">
      <c r="A50" s="128" t="s">
        <v>134</v>
      </c>
    </row>
    <row r="51" ht="12.75">
      <c r="A51" s="128" t="s">
        <v>135</v>
      </c>
    </row>
    <row r="52" ht="12.75">
      <c r="A52" s="128" t="s">
        <v>136</v>
      </c>
    </row>
    <row r="53" ht="12.75">
      <c r="A53" s="128" t="s">
        <v>137</v>
      </c>
    </row>
    <row r="54" ht="12.75">
      <c r="A54" s="128" t="s">
        <v>138</v>
      </c>
    </row>
    <row r="55" ht="12.75">
      <c r="A55" s="128" t="s">
        <v>140</v>
      </c>
    </row>
  </sheetData>
  <sheetProtection/>
  <mergeCells count="4">
    <mergeCell ref="A14:D14"/>
    <mergeCell ref="A29:E29"/>
    <mergeCell ref="A30:F30"/>
    <mergeCell ref="A43:E43"/>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V110"/>
  <sheetViews>
    <sheetView zoomScalePageLayoutView="0" workbookViewId="0" topLeftCell="A79">
      <selection activeCell="A103" sqref="A103:A110"/>
    </sheetView>
  </sheetViews>
  <sheetFormatPr defaultColWidth="8.88671875" defaultRowHeight="15"/>
  <cols>
    <col min="1" max="1" width="19.4453125" style="0" customWidth="1"/>
    <col min="2" max="2" width="9.99609375" style="0" customWidth="1"/>
    <col min="3" max="22" width="10.10546875" style="0" customWidth="1"/>
  </cols>
  <sheetData>
    <row r="1" ht="15">
      <c r="A1" s="24" t="s">
        <v>116</v>
      </c>
    </row>
    <row r="2" spans="1:22" ht="25.5">
      <c r="A2" s="55" t="s">
        <v>8</v>
      </c>
      <c r="B2" s="25" t="s">
        <v>66</v>
      </c>
      <c r="C2" s="136" t="s">
        <v>67</v>
      </c>
      <c r="D2" s="136"/>
      <c r="E2" s="136" t="s">
        <v>68</v>
      </c>
      <c r="F2" s="136"/>
      <c r="G2" s="136" t="s">
        <v>69</v>
      </c>
      <c r="H2" s="136"/>
      <c r="I2" s="136" t="s">
        <v>70</v>
      </c>
      <c r="J2" s="136"/>
      <c r="K2" s="136" t="s">
        <v>71</v>
      </c>
      <c r="L2" s="136"/>
      <c r="M2" s="136" t="s">
        <v>72</v>
      </c>
      <c r="N2" s="136"/>
      <c r="O2" s="136" t="s">
        <v>73</v>
      </c>
      <c r="P2" s="136"/>
      <c r="Q2" s="136" t="s">
        <v>74</v>
      </c>
      <c r="R2" s="136"/>
      <c r="S2" s="136" t="s">
        <v>2</v>
      </c>
      <c r="T2" s="136"/>
      <c r="U2" s="136" t="s">
        <v>75</v>
      </c>
      <c r="V2" s="136"/>
    </row>
    <row r="3" spans="1:22" ht="38.25">
      <c r="A3" s="34"/>
      <c r="B3" s="34"/>
      <c r="C3" s="25" t="s">
        <v>81</v>
      </c>
      <c r="D3" s="25" t="s">
        <v>10</v>
      </c>
      <c r="E3" s="25" t="s">
        <v>81</v>
      </c>
      <c r="F3" s="25" t="s">
        <v>10</v>
      </c>
      <c r="G3" s="25" t="s">
        <v>81</v>
      </c>
      <c r="H3" s="25" t="s">
        <v>10</v>
      </c>
      <c r="I3" s="25" t="s">
        <v>81</v>
      </c>
      <c r="J3" s="25" t="s">
        <v>10</v>
      </c>
      <c r="K3" s="25" t="s">
        <v>81</v>
      </c>
      <c r="L3" s="25" t="s">
        <v>10</v>
      </c>
      <c r="M3" s="25" t="s">
        <v>81</v>
      </c>
      <c r="N3" s="25" t="s">
        <v>10</v>
      </c>
      <c r="O3" s="25" t="s">
        <v>81</v>
      </c>
      <c r="P3" s="25" t="s">
        <v>10</v>
      </c>
      <c r="Q3" s="25" t="s">
        <v>81</v>
      </c>
      <c r="R3" s="25" t="s">
        <v>10</v>
      </c>
      <c r="S3" s="25" t="s">
        <v>81</v>
      </c>
      <c r="T3" s="25" t="s">
        <v>10</v>
      </c>
      <c r="U3" s="25" t="s">
        <v>81</v>
      </c>
      <c r="V3" s="25" t="s">
        <v>10</v>
      </c>
    </row>
    <row r="4" spans="1:22" ht="15">
      <c r="A4" s="60" t="s">
        <v>15</v>
      </c>
      <c r="B4" s="61">
        <v>7555</v>
      </c>
      <c r="C4" s="61">
        <v>6497.03460801987</v>
      </c>
      <c r="D4" s="61">
        <v>212</v>
      </c>
      <c r="E4" s="61">
        <v>2921.83</v>
      </c>
      <c r="F4" s="61">
        <v>96</v>
      </c>
      <c r="G4" s="61">
        <v>4101.1</v>
      </c>
      <c r="H4" s="61">
        <v>132</v>
      </c>
      <c r="I4" s="61">
        <v>1716.69</v>
      </c>
      <c r="J4" s="61">
        <v>54</v>
      </c>
      <c r="K4" s="61">
        <v>2660.82</v>
      </c>
      <c r="L4" s="61">
        <v>81</v>
      </c>
      <c r="M4" s="70">
        <v>135.518</v>
      </c>
      <c r="N4" s="61">
        <v>5</v>
      </c>
      <c r="O4" s="61">
        <v>2034.49</v>
      </c>
      <c r="P4" s="61">
        <v>70</v>
      </c>
      <c r="Q4" s="61">
        <v>4881.76</v>
      </c>
      <c r="R4" s="61">
        <v>161</v>
      </c>
      <c r="S4" s="70">
        <v>449.117</v>
      </c>
      <c r="T4" s="61">
        <v>13</v>
      </c>
      <c r="U4" s="61">
        <v>7073.3</v>
      </c>
      <c r="V4" s="61">
        <v>232</v>
      </c>
    </row>
    <row r="5" spans="1:22" ht="15">
      <c r="A5" s="35" t="s">
        <v>76</v>
      </c>
      <c r="B5" s="63">
        <v>6179</v>
      </c>
      <c r="C5" s="63">
        <v>5955.04292718607</v>
      </c>
      <c r="D5" s="63">
        <v>182</v>
      </c>
      <c r="E5" s="63">
        <v>2710.12</v>
      </c>
      <c r="F5" s="63">
        <v>84</v>
      </c>
      <c r="G5" s="63">
        <v>3963.76</v>
      </c>
      <c r="H5" s="63">
        <v>134</v>
      </c>
      <c r="I5" s="63">
        <v>417.004</v>
      </c>
      <c r="J5" s="63">
        <v>15</v>
      </c>
      <c r="K5" s="63">
        <v>430.428</v>
      </c>
      <c r="L5" s="63">
        <v>23</v>
      </c>
      <c r="M5" s="65" t="s">
        <v>77</v>
      </c>
      <c r="N5" s="63">
        <v>4</v>
      </c>
      <c r="O5" s="63">
        <v>1107.06</v>
      </c>
      <c r="P5" s="63">
        <v>48</v>
      </c>
      <c r="Q5" s="63">
        <v>5254.8</v>
      </c>
      <c r="R5" s="63">
        <v>170</v>
      </c>
      <c r="S5" s="71">
        <v>252.643</v>
      </c>
      <c r="T5" s="63">
        <v>12</v>
      </c>
      <c r="U5" s="63">
        <v>6134.92</v>
      </c>
      <c r="V5" s="63">
        <v>191</v>
      </c>
    </row>
    <row r="6" spans="1:22" ht="15">
      <c r="A6" s="35" t="s">
        <v>78</v>
      </c>
      <c r="B6" s="63">
        <v>12261</v>
      </c>
      <c r="C6" s="63">
        <v>10040.89703253</v>
      </c>
      <c r="D6" s="63">
        <v>181</v>
      </c>
      <c r="E6" s="63">
        <v>4931.55</v>
      </c>
      <c r="F6" s="63">
        <v>100</v>
      </c>
      <c r="G6" s="63">
        <v>5162.03</v>
      </c>
      <c r="H6" s="63">
        <v>99</v>
      </c>
      <c r="I6" s="63">
        <v>2320.37</v>
      </c>
      <c r="J6" s="63">
        <v>43</v>
      </c>
      <c r="K6" s="63">
        <v>3532.22</v>
      </c>
      <c r="L6" s="63">
        <v>71</v>
      </c>
      <c r="M6" s="71">
        <v>307.324</v>
      </c>
      <c r="N6" s="63">
        <v>5</v>
      </c>
      <c r="O6" s="63">
        <v>3865.57</v>
      </c>
      <c r="P6" s="63">
        <v>67</v>
      </c>
      <c r="Q6" s="63">
        <v>9214.27</v>
      </c>
      <c r="R6" s="63">
        <v>171</v>
      </c>
      <c r="S6" s="71">
        <v>376.587</v>
      </c>
      <c r="T6" s="63">
        <v>9</v>
      </c>
      <c r="U6" s="63">
        <v>11705.3</v>
      </c>
      <c r="V6" s="63">
        <v>213</v>
      </c>
    </row>
    <row r="7" spans="1:22" ht="15">
      <c r="A7" s="35" t="s">
        <v>0</v>
      </c>
      <c r="B7" s="63">
        <v>13237</v>
      </c>
      <c r="C7" s="63">
        <v>11700.3325431907</v>
      </c>
      <c r="D7" s="63">
        <v>210</v>
      </c>
      <c r="E7" s="63">
        <v>4451.47</v>
      </c>
      <c r="F7" s="63">
        <v>92</v>
      </c>
      <c r="G7" s="63">
        <v>6169.96</v>
      </c>
      <c r="H7" s="63">
        <v>110</v>
      </c>
      <c r="I7" s="63">
        <v>8634.22</v>
      </c>
      <c r="J7" s="63">
        <v>158</v>
      </c>
      <c r="K7" s="63">
        <v>10180.9</v>
      </c>
      <c r="L7" s="63">
        <v>185</v>
      </c>
      <c r="M7" s="65" t="s">
        <v>77</v>
      </c>
      <c r="N7" s="63">
        <v>1</v>
      </c>
      <c r="O7" s="63">
        <v>2756.17</v>
      </c>
      <c r="P7" s="63">
        <v>66</v>
      </c>
      <c r="Q7" s="63">
        <v>6690.95</v>
      </c>
      <c r="R7" s="63">
        <v>124</v>
      </c>
      <c r="S7" s="71">
        <v>420.361</v>
      </c>
      <c r="T7" s="63">
        <v>10</v>
      </c>
      <c r="U7" s="63">
        <v>12967.8</v>
      </c>
      <c r="V7" s="63">
        <v>230</v>
      </c>
    </row>
    <row r="8" spans="1:22" ht="15">
      <c r="A8" s="35" t="s">
        <v>18</v>
      </c>
      <c r="B8" s="63">
        <v>5455</v>
      </c>
      <c r="C8" s="63">
        <v>4437.52130982468</v>
      </c>
      <c r="D8" s="63">
        <v>96</v>
      </c>
      <c r="E8" s="63">
        <v>1106.62</v>
      </c>
      <c r="F8" s="63">
        <v>27</v>
      </c>
      <c r="G8" s="63">
        <v>1943.98</v>
      </c>
      <c r="H8" s="63">
        <v>45</v>
      </c>
      <c r="I8" s="63">
        <v>2454.16</v>
      </c>
      <c r="J8" s="63">
        <v>59</v>
      </c>
      <c r="K8" s="63">
        <v>3952.44</v>
      </c>
      <c r="L8" s="63">
        <v>89</v>
      </c>
      <c r="M8" s="65" t="s">
        <v>77</v>
      </c>
      <c r="N8" s="63">
        <v>1</v>
      </c>
      <c r="O8" s="63">
        <v>852.936</v>
      </c>
      <c r="P8" s="63">
        <v>19</v>
      </c>
      <c r="Q8" s="63">
        <v>2169.65</v>
      </c>
      <c r="R8" s="63">
        <v>50</v>
      </c>
      <c r="S8" s="65" t="s">
        <v>77</v>
      </c>
      <c r="T8" s="63">
        <v>0</v>
      </c>
      <c r="U8" s="63">
        <v>5181.42</v>
      </c>
      <c r="V8" s="63">
        <v>111</v>
      </c>
    </row>
    <row r="9" spans="1:22" ht="15">
      <c r="A9" s="35" t="s">
        <v>19</v>
      </c>
      <c r="B9" s="63">
        <v>1221</v>
      </c>
      <c r="C9" s="63">
        <v>617.664480744357</v>
      </c>
      <c r="D9" s="63">
        <v>32</v>
      </c>
      <c r="E9" s="71">
        <v>158.96</v>
      </c>
      <c r="F9" s="63">
        <v>8</v>
      </c>
      <c r="G9" s="71">
        <v>155.265</v>
      </c>
      <c r="H9" s="63">
        <v>8</v>
      </c>
      <c r="I9" s="71">
        <v>210.884</v>
      </c>
      <c r="J9" s="63">
        <v>11</v>
      </c>
      <c r="K9" s="63">
        <v>285.671</v>
      </c>
      <c r="L9" s="63">
        <v>15</v>
      </c>
      <c r="M9" s="65" t="s">
        <v>77</v>
      </c>
      <c r="N9" s="63">
        <v>1</v>
      </c>
      <c r="O9" s="71">
        <v>157.24</v>
      </c>
      <c r="P9" s="63">
        <v>8</v>
      </c>
      <c r="Q9" s="63">
        <v>219.335</v>
      </c>
      <c r="R9" s="63">
        <v>12</v>
      </c>
      <c r="S9" s="65" t="s">
        <v>77</v>
      </c>
      <c r="T9" s="63">
        <v>1</v>
      </c>
      <c r="U9" s="63">
        <v>706.745</v>
      </c>
      <c r="V9" s="63">
        <v>37</v>
      </c>
    </row>
    <row r="10" spans="1:22" ht="15">
      <c r="A10" s="35" t="s">
        <v>20</v>
      </c>
      <c r="B10" s="63">
        <v>1363</v>
      </c>
      <c r="C10" s="63">
        <v>617.158310799624</v>
      </c>
      <c r="D10" s="63">
        <v>38</v>
      </c>
      <c r="E10" s="63">
        <v>273.963</v>
      </c>
      <c r="F10" s="63">
        <v>17</v>
      </c>
      <c r="G10" s="63">
        <v>212.338</v>
      </c>
      <c r="H10" s="63">
        <v>14</v>
      </c>
      <c r="I10" s="71">
        <v>186.048</v>
      </c>
      <c r="J10" s="63">
        <v>12</v>
      </c>
      <c r="K10" s="63">
        <v>273.401</v>
      </c>
      <c r="L10" s="63">
        <v>16</v>
      </c>
      <c r="M10" s="65" t="s">
        <v>77</v>
      </c>
      <c r="N10" s="63">
        <v>0</v>
      </c>
      <c r="O10" s="71">
        <v>171.211</v>
      </c>
      <c r="P10" s="63">
        <v>10</v>
      </c>
      <c r="Q10" s="63">
        <v>495.638</v>
      </c>
      <c r="R10" s="63">
        <v>35</v>
      </c>
      <c r="S10" s="65" t="s">
        <v>77</v>
      </c>
      <c r="T10" s="63">
        <v>5</v>
      </c>
      <c r="U10" s="63">
        <v>822.186</v>
      </c>
      <c r="V10" s="63">
        <v>52</v>
      </c>
    </row>
    <row r="11" spans="1:22" ht="15">
      <c r="A11" s="35" t="s">
        <v>1</v>
      </c>
      <c r="B11" s="63">
        <v>5780</v>
      </c>
      <c r="C11" s="63">
        <v>4825.61071302476</v>
      </c>
      <c r="D11" s="63">
        <v>122</v>
      </c>
      <c r="E11" s="63">
        <v>2760.03</v>
      </c>
      <c r="F11" s="63">
        <v>71</v>
      </c>
      <c r="G11" s="63">
        <v>2288.5</v>
      </c>
      <c r="H11" s="63">
        <v>61</v>
      </c>
      <c r="I11" s="63">
        <v>2820.64</v>
      </c>
      <c r="J11" s="63">
        <v>74</v>
      </c>
      <c r="K11" s="63">
        <v>3699.83</v>
      </c>
      <c r="L11" s="63">
        <v>91</v>
      </c>
      <c r="M11" s="71">
        <v>147.217</v>
      </c>
      <c r="N11" s="63">
        <v>5</v>
      </c>
      <c r="O11" s="63">
        <v>1410.07</v>
      </c>
      <c r="P11" s="63">
        <v>40</v>
      </c>
      <c r="Q11" s="63">
        <v>3211.71</v>
      </c>
      <c r="R11" s="63">
        <v>86</v>
      </c>
      <c r="S11" s="71">
        <v>434.124</v>
      </c>
      <c r="T11" s="63">
        <v>10</v>
      </c>
      <c r="U11" s="63">
        <v>5459.32</v>
      </c>
      <c r="V11" s="63">
        <v>136</v>
      </c>
    </row>
    <row r="12" spans="1:22" ht="15">
      <c r="A12" s="30" t="s">
        <v>21</v>
      </c>
      <c r="B12" s="67">
        <v>3243</v>
      </c>
      <c r="C12" s="67">
        <v>1515.57690603728</v>
      </c>
      <c r="D12" s="67">
        <v>80</v>
      </c>
      <c r="E12" s="67">
        <v>605.78</v>
      </c>
      <c r="F12" s="67">
        <v>31</v>
      </c>
      <c r="G12" s="67">
        <v>559.189</v>
      </c>
      <c r="H12" s="67">
        <v>26</v>
      </c>
      <c r="I12" s="67">
        <v>404.886</v>
      </c>
      <c r="J12" s="67">
        <v>20</v>
      </c>
      <c r="K12" s="67">
        <v>1010.27</v>
      </c>
      <c r="L12" s="67">
        <v>53</v>
      </c>
      <c r="M12" s="69" t="s">
        <v>77</v>
      </c>
      <c r="N12" s="67">
        <v>1</v>
      </c>
      <c r="O12" s="67">
        <v>493.991</v>
      </c>
      <c r="P12" s="67">
        <v>30</v>
      </c>
      <c r="Q12" s="67">
        <v>773.244</v>
      </c>
      <c r="R12" s="67">
        <v>31</v>
      </c>
      <c r="S12" s="69" t="s">
        <v>77</v>
      </c>
      <c r="T12" s="67">
        <v>1</v>
      </c>
      <c r="U12" s="67">
        <v>2142.03</v>
      </c>
      <c r="V12" s="67">
        <v>111</v>
      </c>
    </row>
    <row r="13" spans="1:22" ht="15">
      <c r="A13" s="51" t="s">
        <v>22</v>
      </c>
      <c r="B13" s="53">
        <v>56294</v>
      </c>
      <c r="C13" s="53">
        <v>46206.8388313574</v>
      </c>
      <c r="D13" s="57">
        <f>SUM(D4:D12)</f>
        <v>1153</v>
      </c>
      <c r="E13" s="53">
        <v>19920.3</v>
      </c>
      <c r="F13" s="57">
        <f>SUM(F4:F12)</f>
        <v>526</v>
      </c>
      <c r="G13" s="53">
        <v>24556.1</v>
      </c>
      <c r="H13" s="57">
        <f>SUM(H4:H12)</f>
        <v>629</v>
      </c>
      <c r="I13" s="53">
        <v>19164.9</v>
      </c>
      <c r="J13" s="57">
        <f>SUM(J4:J12)</f>
        <v>446</v>
      </c>
      <c r="K13" s="53">
        <v>26026</v>
      </c>
      <c r="L13" s="57">
        <f>SUM(L4:L12)</f>
        <v>624</v>
      </c>
      <c r="M13" s="53">
        <v>757.381</v>
      </c>
      <c r="N13" s="57">
        <f>SUM(N4:N12)</f>
        <v>23</v>
      </c>
      <c r="O13" s="53">
        <v>12848.7</v>
      </c>
      <c r="P13" s="57">
        <f>SUM(P4:P12)</f>
        <v>358</v>
      </c>
      <c r="Q13" s="53">
        <v>32911.4</v>
      </c>
      <c r="R13" s="57">
        <f>SUM(R4:R12)</f>
        <v>840</v>
      </c>
      <c r="S13" s="53">
        <v>2072.55</v>
      </c>
      <c r="T13" s="57">
        <f>SUM(T4:T12)</f>
        <v>61</v>
      </c>
      <c r="U13" s="58">
        <v>52193</v>
      </c>
      <c r="V13" s="57">
        <v>1313</v>
      </c>
    </row>
    <row r="15" ht="15">
      <c r="A15" s="1" t="s">
        <v>80</v>
      </c>
    </row>
    <row r="16" ht="15">
      <c r="A16" s="1" t="s">
        <v>79</v>
      </c>
    </row>
    <row r="17" ht="15">
      <c r="A17" s="1" t="s">
        <v>83</v>
      </c>
    </row>
    <row r="18" s="2" customFormat="1" ht="15">
      <c r="A18" s="1"/>
    </row>
    <row r="22" spans="1:22" ht="15">
      <c r="A22" s="24" t="s">
        <v>117</v>
      </c>
      <c r="B22" s="2"/>
      <c r="C22" s="2"/>
      <c r="D22" s="2"/>
      <c r="E22" s="2"/>
      <c r="F22" s="2"/>
      <c r="G22" s="2"/>
      <c r="H22" s="2"/>
      <c r="I22" s="2"/>
      <c r="J22" s="2"/>
      <c r="K22" s="2"/>
      <c r="L22" s="2"/>
      <c r="M22" s="2"/>
      <c r="N22" s="2"/>
      <c r="O22" s="2"/>
      <c r="P22" s="2"/>
      <c r="Q22" s="2"/>
      <c r="R22" s="2"/>
      <c r="S22" s="2"/>
      <c r="T22" s="2"/>
      <c r="U22" s="2"/>
      <c r="V22" s="2"/>
    </row>
    <row r="23" spans="1:22" ht="25.5">
      <c r="A23" s="55" t="s">
        <v>8</v>
      </c>
      <c r="B23" s="25" t="s">
        <v>66</v>
      </c>
      <c r="C23" s="136" t="s">
        <v>67</v>
      </c>
      <c r="D23" s="136"/>
      <c r="E23" s="136" t="s">
        <v>68</v>
      </c>
      <c r="F23" s="136"/>
      <c r="G23" s="136" t="s">
        <v>69</v>
      </c>
      <c r="H23" s="136"/>
      <c r="I23" s="136" t="s">
        <v>70</v>
      </c>
      <c r="J23" s="136"/>
      <c r="K23" s="136" t="s">
        <v>71</v>
      </c>
      <c r="L23" s="136"/>
      <c r="M23" s="136" t="s">
        <v>72</v>
      </c>
      <c r="N23" s="136"/>
      <c r="O23" s="136" t="s">
        <v>73</v>
      </c>
      <c r="P23" s="136"/>
      <c r="Q23" s="136" t="s">
        <v>74</v>
      </c>
      <c r="R23" s="136"/>
      <c r="S23" s="136" t="s">
        <v>2</v>
      </c>
      <c r="T23" s="136"/>
      <c r="U23" s="136" t="s">
        <v>75</v>
      </c>
      <c r="V23" s="136"/>
    </row>
    <row r="24" spans="1:22" ht="51">
      <c r="A24" s="34"/>
      <c r="B24" s="34"/>
      <c r="C24" s="25" t="s">
        <v>82</v>
      </c>
      <c r="D24" s="25" t="s">
        <v>10</v>
      </c>
      <c r="E24" s="25" t="s">
        <v>82</v>
      </c>
      <c r="F24" s="25" t="s">
        <v>10</v>
      </c>
      <c r="G24" s="25" t="s">
        <v>82</v>
      </c>
      <c r="H24" s="25" t="s">
        <v>10</v>
      </c>
      <c r="I24" s="25" t="s">
        <v>82</v>
      </c>
      <c r="J24" s="25" t="s">
        <v>10</v>
      </c>
      <c r="K24" s="25" t="s">
        <v>82</v>
      </c>
      <c r="L24" s="25" t="s">
        <v>10</v>
      </c>
      <c r="M24" s="25" t="s">
        <v>82</v>
      </c>
      <c r="N24" s="25" t="s">
        <v>10</v>
      </c>
      <c r="O24" s="25" t="s">
        <v>82</v>
      </c>
      <c r="P24" s="25" t="s">
        <v>10</v>
      </c>
      <c r="Q24" s="25" t="s">
        <v>82</v>
      </c>
      <c r="R24" s="25" t="s">
        <v>10</v>
      </c>
      <c r="S24" s="25" t="s">
        <v>82</v>
      </c>
      <c r="T24" s="25" t="s">
        <v>10</v>
      </c>
      <c r="U24" s="25" t="s">
        <v>82</v>
      </c>
      <c r="V24" s="25" t="s">
        <v>10</v>
      </c>
    </row>
    <row r="25" spans="1:22" ht="15">
      <c r="A25" s="60" t="s">
        <v>15</v>
      </c>
      <c r="B25" s="61">
        <v>7555</v>
      </c>
      <c r="C25" s="62">
        <v>0.8599648720079245</v>
      </c>
      <c r="D25" s="61">
        <v>212</v>
      </c>
      <c r="E25" s="62">
        <v>0.38674123097286567</v>
      </c>
      <c r="F25" s="61">
        <v>96</v>
      </c>
      <c r="G25" s="62">
        <v>0.5428325612177366</v>
      </c>
      <c r="H25" s="61">
        <v>132</v>
      </c>
      <c r="I25" s="62">
        <v>0.22722567835870286</v>
      </c>
      <c r="J25" s="61">
        <v>54</v>
      </c>
      <c r="K25" s="62">
        <v>0.35219324950364</v>
      </c>
      <c r="L25" s="61">
        <v>81</v>
      </c>
      <c r="M25" s="62">
        <v>0.017937524818001323</v>
      </c>
      <c r="N25" s="61">
        <v>5</v>
      </c>
      <c r="O25" s="62">
        <v>0.2692905360688286</v>
      </c>
      <c r="P25" s="61">
        <v>70</v>
      </c>
      <c r="Q25" s="62">
        <v>0.646162806088683</v>
      </c>
      <c r="R25" s="61">
        <v>161</v>
      </c>
      <c r="S25" s="62">
        <v>0.05944632693580411</v>
      </c>
      <c r="T25" s="61">
        <v>13</v>
      </c>
      <c r="U25" s="62">
        <v>0.9362409000661813</v>
      </c>
      <c r="V25" s="61">
        <v>232</v>
      </c>
    </row>
    <row r="26" spans="1:22" ht="15">
      <c r="A26" s="35" t="s">
        <v>76</v>
      </c>
      <c r="B26" s="63">
        <v>6179</v>
      </c>
      <c r="C26" s="64">
        <v>0.9637551265878087</v>
      </c>
      <c r="D26" s="63">
        <v>182</v>
      </c>
      <c r="E26" s="64">
        <v>0.438601715487943</v>
      </c>
      <c r="F26" s="63">
        <v>84</v>
      </c>
      <c r="G26" s="64">
        <v>0.6414889140637644</v>
      </c>
      <c r="H26" s="63">
        <v>134</v>
      </c>
      <c r="I26" s="64">
        <v>0.06748729567891244</v>
      </c>
      <c r="J26" s="63">
        <v>15</v>
      </c>
      <c r="K26" s="64">
        <v>0.06965981550412688</v>
      </c>
      <c r="L26" s="63">
        <v>23</v>
      </c>
      <c r="M26" s="65" t="s">
        <v>77</v>
      </c>
      <c r="N26" s="63">
        <v>4</v>
      </c>
      <c r="O26" s="64">
        <v>0.17916491341641042</v>
      </c>
      <c r="P26" s="63">
        <v>48</v>
      </c>
      <c r="Q26" s="64">
        <v>0.8504288719857582</v>
      </c>
      <c r="R26" s="63">
        <v>170</v>
      </c>
      <c r="S26" s="64">
        <v>0.040887360414306524</v>
      </c>
      <c r="T26" s="63">
        <v>12</v>
      </c>
      <c r="U26" s="64">
        <v>0.9928661595727464</v>
      </c>
      <c r="V26" s="63">
        <v>191</v>
      </c>
    </row>
    <row r="27" spans="1:22" ht="15">
      <c r="A27" s="35" t="s">
        <v>78</v>
      </c>
      <c r="B27" s="63">
        <v>12261</v>
      </c>
      <c r="C27" s="64">
        <v>0.818929698436506</v>
      </c>
      <c r="D27" s="63">
        <v>181</v>
      </c>
      <c r="E27" s="64">
        <v>0.4022143381453389</v>
      </c>
      <c r="F27" s="63">
        <v>100</v>
      </c>
      <c r="G27" s="64">
        <v>0.4210121523529891</v>
      </c>
      <c r="H27" s="63">
        <v>99</v>
      </c>
      <c r="I27" s="64">
        <v>0.18924802218416115</v>
      </c>
      <c r="J27" s="63">
        <v>43</v>
      </c>
      <c r="K27" s="64">
        <v>0.28808580050566834</v>
      </c>
      <c r="L27" s="63">
        <v>71</v>
      </c>
      <c r="M27" s="64">
        <v>0.025065165973411633</v>
      </c>
      <c r="N27" s="63">
        <v>5</v>
      </c>
      <c r="O27" s="64">
        <v>0.31527363184079604</v>
      </c>
      <c r="P27" s="63">
        <v>67</v>
      </c>
      <c r="Q27" s="64">
        <v>0.7515104803849605</v>
      </c>
      <c r="R27" s="63">
        <v>171</v>
      </c>
      <c r="S27" s="64">
        <v>0.030714215806214827</v>
      </c>
      <c r="T27" s="63">
        <v>9</v>
      </c>
      <c r="U27" s="64">
        <v>0.9546774325095831</v>
      </c>
      <c r="V27" s="63">
        <v>213</v>
      </c>
    </row>
    <row r="28" spans="1:22" ht="15">
      <c r="A28" s="35" t="s">
        <v>0</v>
      </c>
      <c r="B28" s="63">
        <v>13237</v>
      </c>
      <c r="C28" s="64">
        <v>0.8839111991531843</v>
      </c>
      <c r="D28" s="63">
        <v>210</v>
      </c>
      <c r="E28" s="64">
        <v>0.3362899448515525</v>
      </c>
      <c r="F28" s="63">
        <v>92</v>
      </c>
      <c r="G28" s="64">
        <v>0.4661146785525421</v>
      </c>
      <c r="H28" s="63">
        <v>110</v>
      </c>
      <c r="I28" s="64">
        <v>0.6522792173453199</v>
      </c>
      <c r="J28" s="63">
        <v>158</v>
      </c>
      <c r="K28" s="64">
        <v>0.7691244239631336</v>
      </c>
      <c r="L28" s="63">
        <v>185</v>
      </c>
      <c r="M28" s="65" t="s">
        <v>77</v>
      </c>
      <c r="N28" s="63">
        <v>1</v>
      </c>
      <c r="O28" s="64">
        <v>0.20821711868248094</v>
      </c>
      <c r="P28" s="63">
        <v>66</v>
      </c>
      <c r="Q28" s="64">
        <v>0.5054732945531465</v>
      </c>
      <c r="R28" s="63">
        <v>124</v>
      </c>
      <c r="S28" s="64">
        <v>0.031756515826848984</v>
      </c>
      <c r="T28" s="63">
        <v>10</v>
      </c>
      <c r="U28" s="64">
        <v>0.9796630656493163</v>
      </c>
      <c r="V28" s="63">
        <v>230</v>
      </c>
    </row>
    <row r="29" spans="1:22" ht="15">
      <c r="A29" s="35" t="s">
        <v>18</v>
      </c>
      <c r="B29" s="63">
        <v>5455</v>
      </c>
      <c r="C29" s="64">
        <v>0.8134777836525537</v>
      </c>
      <c r="D29" s="63">
        <v>96</v>
      </c>
      <c r="E29" s="64">
        <v>0.20286342804766266</v>
      </c>
      <c r="F29" s="63">
        <v>27</v>
      </c>
      <c r="G29" s="64">
        <v>0.3563666361136572</v>
      </c>
      <c r="H29" s="63">
        <v>45</v>
      </c>
      <c r="I29" s="64">
        <v>0.4498918423464711</v>
      </c>
      <c r="J29" s="63">
        <v>59</v>
      </c>
      <c r="K29" s="64">
        <v>0.7245536205316224</v>
      </c>
      <c r="L29" s="63">
        <v>89</v>
      </c>
      <c r="M29" s="65" t="s">
        <v>77</v>
      </c>
      <c r="N29" s="63">
        <v>1</v>
      </c>
      <c r="O29" s="64">
        <v>0.15635857011915674</v>
      </c>
      <c r="P29" s="63">
        <v>19</v>
      </c>
      <c r="Q29" s="64">
        <v>0.3977360219981668</v>
      </c>
      <c r="R29" s="63">
        <v>50</v>
      </c>
      <c r="S29" s="65" t="s">
        <v>77</v>
      </c>
      <c r="T29" s="63">
        <v>0</v>
      </c>
      <c r="U29" s="64">
        <v>0.9498478460128322</v>
      </c>
      <c r="V29" s="63">
        <v>111</v>
      </c>
    </row>
    <row r="30" spans="1:22" ht="15">
      <c r="A30" s="35" t="s">
        <v>19</v>
      </c>
      <c r="B30" s="63">
        <v>1221</v>
      </c>
      <c r="C30" s="66">
        <v>0.505867715597344</v>
      </c>
      <c r="D30" s="63">
        <v>32</v>
      </c>
      <c r="E30" s="66">
        <v>0.1301883701883702</v>
      </c>
      <c r="F30" s="63">
        <v>8</v>
      </c>
      <c r="G30" s="66">
        <v>0.12716216216216214</v>
      </c>
      <c r="H30" s="63">
        <v>8</v>
      </c>
      <c r="I30" s="66">
        <v>0.1727141687141687</v>
      </c>
      <c r="J30" s="63">
        <v>11</v>
      </c>
      <c r="K30" s="66">
        <v>0.23396478296478296</v>
      </c>
      <c r="L30" s="63">
        <v>15</v>
      </c>
      <c r="M30" s="65" t="s">
        <v>77</v>
      </c>
      <c r="N30" s="63">
        <v>1</v>
      </c>
      <c r="O30" s="66">
        <v>0.1287796887796888</v>
      </c>
      <c r="P30" s="63">
        <v>8</v>
      </c>
      <c r="Q30" s="66">
        <v>0.17963554463554465</v>
      </c>
      <c r="R30" s="63">
        <v>12</v>
      </c>
      <c r="S30" s="65" t="s">
        <v>77</v>
      </c>
      <c r="T30" s="63">
        <v>1</v>
      </c>
      <c r="U30" s="66">
        <v>0.5788247338247339</v>
      </c>
      <c r="V30" s="63">
        <v>37</v>
      </c>
    </row>
    <row r="31" spans="1:22" ht="15">
      <c r="A31" s="35" t="s">
        <v>20</v>
      </c>
      <c r="B31" s="63">
        <v>1363</v>
      </c>
      <c r="C31" s="64">
        <v>0.45279406515012766</v>
      </c>
      <c r="D31" s="63">
        <v>38</v>
      </c>
      <c r="E31" s="64">
        <v>0.201</v>
      </c>
      <c r="F31" s="63">
        <v>17</v>
      </c>
      <c r="G31" s="64">
        <v>0.15578723404255318</v>
      </c>
      <c r="H31" s="63">
        <v>14</v>
      </c>
      <c r="I31" s="64">
        <v>0.136498899486427</v>
      </c>
      <c r="J31" s="63">
        <v>12</v>
      </c>
      <c r="K31" s="64">
        <v>0.2005876742479824</v>
      </c>
      <c r="L31" s="63">
        <v>16</v>
      </c>
      <c r="M31" s="65" t="s">
        <v>77</v>
      </c>
      <c r="N31" s="63">
        <v>0</v>
      </c>
      <c r="O31" s="64">
        <v>0.1256133528980191</v>
      </c>
      <c r="P31" s="63">
        <v>10</v>
      </c>
      <c r="Q31" s="64">
        <v>0.3636375641966251</v>
      </c>
      <c r="R31" s="63">
        <v>35</v>
      </c>
      <c r="S31" s="65" t="s">
        <v>77</v>
      </c>
      <c r="T31" s="63">
        <v>5</v>
      </c>
      <c r="U31" s="64">
        <v>0.6032179016874541</v>
      </c>
      <c r="V31" s="63">
        <v>52</v>
      </c>
    </row>
    <row r="32" spans="1:22" ht="15">
      <c r="A32" s="35" t="s">
        <v>1</v>
      </c>
      <c r="B32" s="63">
        <v>5780</v>
      </c>
      <c r="C32" s="64">
        <v>0.8348807461980554</v>
      </c>
      <c r="D32" s="63">
        <v>122</v>
      </c>
      <c r="E32" s="64">
        <v>0.47751384083044984</v>
      </c>
      <c r="F32" s="63">
        <v>71</v>
      </c>
      <c r="G32" s="64">
        <v>0.3959342560553633</v>
      </c>
      <c r="H32" s="63">
        <v>61</v>
      </c>
      <c r="I32" s="64">
        <v>0.488</v>
      </c>
      <c r="J32" s="63">
        <v>74</v>
      </c>
      <c r="K32" s="64">
        <v>0.6401089965397924</v>
      </c>
      <c r="L32" s="63">
        <v>91</v>
      </c>
      <c r="M32" s="64">
        <v>0.025470069204152252</v>
      </c>
      <c r="N32" s="63">
        <v>5</v>
      </c>
      <c r="O32" s="64">
        <v>0.24395674740484427</v>
      </c>
      <c r="P32" s="63">
        <v>40</v>
      </c>
      <c r="Q32" s="64">
        <v>0.555659169550173</v>
      </c>
      <c r="R32" s="63">
        <v>86</v>
      </c>
      <c r="S32" s="64">
        <v>0.07510795847750866</v>
      </c>
      <c r="T32" s="63">
        <v>10</v>
      </c>
      <c r="U32" s="64">
        <v>0.9445190311418684</v>
      </c>
      <c r="V32" s="63">
        <v>136</v>
      </c>
    </row>
    <row r="33" spans="1:22" ht="15">
      <c r="A33" s="30" t="s">
        <v>21</v>
      </c>
      <c r="B33" s="67">
        <v>3243</v>
      </c>
      <c r="C33" s="68">
        <v>0.4673379297062226</v>
      </c>
      <c r="D33" s="67">
        <v>80</v>
      </c>
      <c r="E33" s="68">
        <v>0.18679617637989515</v>
      </c>
      <c r="F33" s="67">
        <v>31</v>
      </c>
      <c r="G33" s="68">
        <v>0.1724295405488745</v>
      </c>
      <c r="H33" s="67">
        <v>26</v>
      </c>
      <c r="I33" s="68">
        <v>0.12484921369102683</v>
      </c>
      <c r="J33" s="67">
        <v>20</v>
      </c>
      <c r="K33" s="68">
        <v>0.3115232809127351</v>
      </c>
      <c r="L33" s="67">
        <v>53</v>
      </c>
      <c r="M33" s="69" t="s">
        <v>77</v>
      </c>
      <c r="N33" s="67">
        <v>1</v>
      </c>
      <c r="O33" s="68">
        <v>0.15232531606537156</v>
      </c>
      <c r="P33" s="67">
        <v>30</v>
      </c>
      <c r="Q33" s="68">
        <v>0.23843478260869566</v>
      </c>
      <c r="R33" s="67">
        <v>31</v>
      </c>
      <c r="S33" s="69" t="s">
        <v>77</v>
      </c>
      <c r="T33" s="67">
        <v>1</v>
      </c>
      <c r="U33" s="68">
        <v>0.660508788159112</v>
      </c>
      <c r="V33" s="67">
        <v>111</v>
      </c>
    </row>
    <row r="34" spans="1:22" ht="15">
      <c r="A34" s="51" t="s">
        <v>22</v>
      </c>
      <c r="B34" s="53">
        <v>56294</v>
      </c>
      <c r="C34" s="59">
        <v>0.8208128545023875</v>
      </c>
      <c r="D34" s="57">
        <v>1153</v>
      </c>
      <c r="E34" s="59">
        <v>0.35386186804988096</v>
      </c>
      <c r="F34" s="57">
        <v>526</v>
      </c>
      <c r="G34" s="59">
        <v>0.436211674423562</v>
      </c>
      <c r="H34" s="57">
        <v>629</v>
      </c>
      <c r="I34" s="59">
        <v>0.3404430312289054</v>
      </c>
      <c r="J34" s="57">
        <v>446</v>
      </c>
      <c r="K34" s="59">
        <v>0.46232280527232034</v>
      </c>
      <c r="L34" s="57">
        <v>624</v>
      </c>
      <c r="M34" s="59">
        <v>0.01345402707215689</v>
      </c>
      <c r="N34" s="57">
        <v>23</v>
      </c>
      <c r="O34" s="59">
        <v>0.22824279674565676</v>
      </c>
      <c r="P34" s="57">
        <v>358</v>
      </c>
      <c r="Q34" s="59">
        <v>0.5846342416598572</v>
      </c>
      <c r="R34" s="57">
        <v>840</v>
      </c>
      <c r="S34" s="59">
        <v>0.036816534621806944</v>
      </c>
      <c r="T34" s="57">
        <v>61</v>
      </c>
      <c r="U34" s="59">
        <v>0.9271503179734963</v>
      </c>
      <c r="V34" s="57">
        <v>1313</v>
      </c>
    </row>
    <row r="36" ht="15">
      <c r="A36" s="1" t="s">
        <v>80</v>
      </c>
    </row>
    <row r="37" ht="15">
      <c r="A37" s="1" t="s">
        <v>79</v>
      </c>
    </row>
    <row r="38" ht="15">
      <c r="A38" s="1" t="s">
        <v>83</v>
      </c>
    </row>
    <row r="43" ht="15">
      <c r="A43" s="24" t="s">
        <v>118</v>
      </c>
    </row>
    <row r="44" spans="1:22" ht="25.5">
      <c r="A44" s="72" t="s">
        <v>8</v>
      </c>
      <c r="B44" s="73" t="s">
        <v>66</v>
      </c>
      <c r="C44" s="137" t="s">
        <v>67</v>
      </c>
      <c r="D44" s="137"/>
      <c r="E44" s="137" t="s">
        <v>68</v>
      </c>
      <c r="F44" s="137"/>
      <c r="G44" s="137" t="s">
        <v>69</v>
      </c>
      <c r="H44" s="137"/>
      <c r="I44" s="137" t="s">
        <v>70</v>
      </c>
      <c r="J44" s="137"/>
      <c r="K44" s="137" t="s">
        <v>71</v>
      </c>
      <c r="L44" s="137"/>
      <c r="M44" s="137" t="s">
        <v>72</v>
      </c>
      <c r="N44" s="137"/>
      <c r="O44" s="137" t="s">
        <v>73</v>
      </c>
      <c r="P44" s="137"/>
      <c r="Q44" s="137" t="s">
        <v>74</v>
      </c>
      <c r="R44" s="137"/>
      <c r="S44" s="137" t="s">
        <v>2</v>
      </c>
      <c r="T44" s="137"/>
      <c r="U44" s="84" t="s">
        <v>75</v>
      </c>
      <c r="V44" s="2"/>
    </row>
    <row r="45" spans="1:22" ht="38.25">
      <c r="A45" s="74"/>
      <c r="B45" s="74"/>
      <c r="C45" s="73" t="s">
        <v>81</v>
      </c>
      <c r="D45" s="73" t="s">
        <v>10</v>
      </c>
      <c r="E45" s="73" t="s">
        <v>81</v>
      </c>
      <c r="F45" s="73" t="s">
        <v>10</v>
      </c>
      <c r="G45" s="73" t="s">
        <v>81</v>
      </c>
      <c r="H45" s="73" t="s">
        <v>10</v>
      </c>
      <c r="I45" s="73" t="s">
        <v>81</v>
      </c>
      <c r="J45" s="73" t="s">
        <v>10</v>
      </c>
      <c r="K45" s="73" t="s">
        <v>81</v>
      </c>
      <c r="L45" s="73" t="s">
        <v>10</v>
      </c>
      <c r="M45" s="73" t="s">
        <v>81</v>
      </c>
      <c r="N45" s="73" t="s">
        <v>10</v>
      </c>
      <c r="O45" s="73" t="s">
        <v>81</v>
      </c>
      <c r="P45" s="73" t="s">
        <v>10</v>
      </c>
      <c r="Q45" s="73" t="s">
        <v>81</v>
      </c>
      <c r="R45" s="73" t="s">
        <v>10</v>
      </c>
      <c r="S45" s="73" t="s">
        <v>81</v>
      </c>
      <c r="T45" s="73" t="s">
        <v>10</v>
      </c>
      <c r="U45" s="73" t="s">
        <v>81</v>
      </c>
      <c r="V45" s="2"/>
    </row>
    <row r="46" spans="1:22" ht="15">
      <c r="A46" s="75" t="s">
        <v>15</v>
      </c>
      <c r="B46" s="46">
        <v>7555</v>
      </c>
      <c r="C46" s="56">
        <v>4942.54533726907</v>
      </c>
      <c r="D46" s="78">
        <v>158</v>
      </c>
      <c r="E46" s="56">
        <v>417.02134113671</v>
      </c>
      <c r="F46" s="78">
        <v>15</v>
      </c>
      <c r="G46" s="56">
        <v>1156.07650559719</v>
      </c>
      <c r="H46" s="78">
        <v>32</v>
      </c>
      <c r="I46" s="83">
        <v>338.864443723437</v>
      </c>
      <c r="J46" s="78">
        <v>10</v>
      </c>
      <c r="K46" s="56">
        <v>680.642528711506</v>
      </c>
      <c r="L46" s="78">
        <v>19</v>
      </c>
      <c r="M46" s="81"/>
      <c r="N46" s="81"/>
      <c r="O46" s="83">
        <v>292.765946160344</v>
      </c>
      <c r="P46" s="78">
        <v>8</v>
      </c>
      <c r="Q46" s="83">
        <v>479.06420528076</v>
      </c>
      <c r="R46" s="78">
        <v>13</v>
      </c>
      <c r="S46" s="80" t="s">
        <v>77</v>
      </c>
      <c r="T46" s="78">
        <v>3</v>
      </c>
      <c r="U46" s="56">
        <v>5367.93</v>
      </c>
      <c r="V46" s="2"/>
    </row>
    <row r="47" spans="1:22" ht="15">
      <c r="A47" s="76" t="s">
        <v>76</v>
      </c>
      <c r="B47" s="49">
        <v>6179</v>
      </c>
      <c r="C47" s="56">
        <v>5020.68647116308</v>
      </c>
      <c r="D47" s="78">
        <v>152</v>
      </c>
      <c r="E47" s="80" t="s">
        <v>77</v>
      </c>
      <c r="F47" s="78">
        <v>4</v>
      </c>
      <c r="G47" s="56">
        <v>1255.13270655009</v>
      </c>
      <c r="H47" s="78">
        <v>36</v>
      </c>
      <c r="I47" s="80" t="s">
        <v>77</v>
      </c>
      <c r="J47" s="78">
        <v>4</v>
      </c>
      <c r="K47" s="83">
        <v>126.338472108202</v>
      </c>
      <c r="L47" s="78">
        <v>7</v>
      </c>
      <c r="M47" s="81"/>
      <c r="N47" s="81"/>
      <c r="O47" s="80" t="s">
        <v>77</v>
      </c>
      <c r="P47" s="78">
        <v>0</v>
      </c>
      <c r="Q47" s="80" t="s">
        <v>77</v>
      </c>
      <c r="R47" s="78">
        <v>2</v>
      </c>
      <c r="S47" s="80" t="s">
        <v>77</v>
      </c>
      <c r="T47" s="78">
        <v>4</v>
      </c>
      <c r="U47" s="56">
        <v>5030.66</v>
      </c>
      <c r="V47" s="2"/>
    </row>
    <row r="48" spans="1:22" ht="15">
      <c r="A48" s="76" t="s">
        <v>78</v>
      </c>
      <c r="B48" s="49">
        <v>12261</v>
      </c>
      <c r="C48" s="56">
        <v>8123.93834381645</v>
      </c>
      <c r="D48" s="78">
        <v>142</v>
      </c>
      <c r="E48" s="56">
        <v>879.070985217649</v>
      </c>
      <c r="F48" s="78">
        <v>17</v>
      </c>
      <c r="G48" s="56">
        <v>1034.18514076609</v>
      </c>
      <c r="H48" s="78">
        <v>21</v>
      </c>
      <c r="I48" s="83">
        <v>620.637253508098</v>
      </c>
      <c r="J48" s="78">
        <v>13</v>
      </c>
      <c r="K48" s="56">
        <v>1236.10509589464</v>
      </c>
      <c r="L48" s="78">
        <v>28</v>
      </c>
      <c r="M48" s="81"/>
      <c r="N48" s="81"/>
      <c r="O48" s="83">
        <v>595.261812645753</v>
      </c>
      <c r="P48" s="78">
        <v>9</v>
      </c>
      <c r="Q48" s="56">
        <v>1191.35023522123</v>
      </c>
      <c r="R48" s="78">
        <v>23</v>
      </c>
      <c r="S48" s="80" t="s">
        <v>77</v>
      </c>
      <c r="T48" s="78">
        <v>2</v>
      </c>
      <c r="U48" s="56">
        <v>9135.83</v>
      </c>
      <c r="V48" s="2"/>
    </row>
    <row r="49" spans="1:22" ht="15">
      <c r="A49" s="76" t="s">
        <v>0</v>
      </c>
      <c r="B49" s="49">
        <v>13237</v>
      </c>
      <c r="C49" s="56">
        <v>9241.27414303168</v>
      </c>
      <c r="D49" s="78">
        <v>175</v>
      </c>
      <c r="E49" s="56">
        <v>1154.71697591001</v>
      </c>
      <c r="F49" s="78">
        <v>22</v>
      </c>
      <c r="G49" s="56">
        <v>973.768650296006</v>
      </c>
      <c r="H49" s="78">
        <v>22</v>
      </c>
      <c r="I49" s="56">
        <v>5659.846129038</v>
      </c>
      <c r="J49" s="78">
        <v>103</v>
      </c>
      <c r="K49" s="56">
        <v>5152.88245409578</v>
      </c>
      <c r="L49" s="78">
        <v>95</v>
      </c>
      <c r="M49" s="81"/>
      <c r="N49" s="81"/>
      <c r="O49" s="83">
        <v>458.205191273078</v>
      </c>
      <c r="P49" s="78">
        <v>11</v>
      </c>
      <c r="Q49" s="56">
        <v>2287.46271341504</v>
      </c>
      <c r="R49" s="78">
        <v>39</v>
      </c>
      <c r="S49" s="83">
        <v>209.269196497044</v>
      </c>
      <c r="T49" s="78">
        <v>5</v>
      </c>
      <c r="U49" s="56">
        <v>11310.5</v>
      </c>
      <c r="V49" s="2"/>
    </row>
    <row r="50" spans="1:22" ht="15">
      <c r="A50" s="76" t="s">
        <v>18</v>
      </c>
      <c r="B50" s="49">
        <v>5455</v>
      </c>
      <c r="C50" s="56">
        <v>3344.23981311927</v>
      </c>
      <c r="D50" s="78">
        <v>69</v>
      </c>
      <c r="E50" s="83">
        <v>363.208800470545</v>
      </c>
      <c r="F50" s="78">
        <v>9</v>
      </c>
      <c r="G50" s="83">
        <v>392.108246595105</v>
      </c>
      <c r="H50" s="78">
        <v>9</v>
      </c>
      <c r="I50" s="56">
        <v>984.342843188948</v>
      </c>
      <c r="J50" s="78">
        <v>25</v>
      </c>
      <c r="K50" s="56">
        <v>1667.85594992423</v>
      </c>
      <c r="L50" s="78">
        <v>40</v>
      </c>
      <c r="M50" s="81"/>
      <c r="N50" s="81"/>
      <c r="O50" s="83">
        <v>431.96048187606</v>
      </c>
      <c r="P50" s="78">
        <v>7</v>
      </c>
      <c r="Q50" s="56">
        <v>598.532062465083</v>
      </c>
      <c r="R50" s="78">
        <v>15</v>
      </c>
      <c r="S50" s="80" t="s">
        <v>77</v>
      </c>
      <c r="T50" s="78">
        <v>0</v>
      </c>
      <c r="U50" s="56">
        <v>3810.39</v>
      </c>
      <c r="V50" s="2"/>
    </row>
    <row r="51" spans="1:22" ht="15">
      <c r="A51" s="76" t="s">
        <v>19</v>
      </c>
      <c r="B51" s="49">
        <v>1221</v>
      </c>
      <c r="C51" s="56">
        <v>393.472342071013</v>
      </c>
      <c r="D51" s="78">
        <v>19</v>
      </c>
      <c r="E51" s="80" t="s">
        <v>77</v>
      </c>
      <c r="F51" s="78">
        <v>1</v>
      </c>
      <c r="G51" s="80" t="s">
        <v>77</v>
      </c>
      <c r="H51" s="78">
        <v>1</v>
      </c>
      <c r="I51" s="83">
        <v>92.2183573035243</v>
      </c>
      <c r="J51" s="78">
        <v>5</v>
      </c>
      <c r="K51" s="83">
        <v>155.234631932828</v>
      </c>
      <c r="L51" s="78">
        <v>8</v>
      </c>
      <c r="M51" s="81"/>
      <c r="N51" s="81"/>
      <c r="O51" s="80" t="s">
        <v>77</v>
      </c>
      <c r="P51" s="78">
        <v>0</v>
      </c>
      <c r="Q51" s="80" t="s">
        <v>77</v>
      </c>
      <c r="R51" s="78">
        <v>4</v>
      </c>
      <c r="S51" s="80" t="s">
        <v>77</v>
      </c>
      <c r="T51" s="78">
        <v>1</v>
      </c>
      <c r="U51" s="56">
        <v>505.404</v>
      </c>
      <c r="V51" s="2"/>
    </row>
    <row r="52" spans="1:22" ht="15">
      <c r="A52" s="76" t="s">
        <v>20</v>
      </c>
      <c r="B52" s="49">
        <v>1363</v>
      </c>
      <c r="C52" s="56">
        <v>369.342096492321</v>
      </c>
      <c r="D52" s="78">
        <v>21</v>
      </c>
      <c r="E52" s="83">
        <v>102.688145257363</v>
      </c>
      <c r="F52" s="78">
        <v>5</v>
      </c>
      <c r="G52" s="80" t="s">
        <v>77</v>
      </c>
      <c r="H52" s="78">
        <v>1</v>
      </c>
      <c r="I52" s="83">
        <v>85.7219149699184</v>
      </c>
      <c r="J52" s="78">
        <v>5</v>
      </c>
      <c r="K52" s="83">
        <v>138.545640043706</v>
      </c>
      <c r="L52" s="78">
        <v>6</v>
      </c>
      <c r="M52" s="81"/>
      <c r="N52" s="81"/>
      <c r="O52" s="80" t="s">
        <v>77</v>
      </c>
      <c r="P52" s="78">
        <v>2</v>
      </c>
      <c r="Q52" s="80" t="s">
        <v>77</v>
      </c>
      <c r="R52" s="78">
        <v>3</v>
      </c>
      <c r="S52" s="80" t="s">
        <v>77</v>
      </c>
      <c r="T52" s="78">
        <v>0</v>
      </c>
      <c r="U52" s="56">
        <v>392.222</v>
      </c>
      <c r="V52" s="2"/>
    </row>
    <row r="53" spans="1:22" ht="15">
      <c r="A53" s="76" t="s">
        <v>1</v>
      </c>
      <c r="B53" s="49">
        <v>5780</v>
      </c>
      <c r="C53" s="56">
        <v>3785.21428875937</v>
      </c>
      <c r="D53" s="78">
        <v>99</v>
      </c>
      <c r="E53" s="83">
        <v>434.266901271624</v>
      </c>
      <c r="F53" s="78">
        <v>13</v>
      </c>
      <c r="G53" s="56">
        <v>547.668926071959</v>
      </c>
      <c r="H53" s="78">
        <v>15</v>
      </c>
      <c r="I53" s="56">
        <v>1002.73906958407</v>
      </c>
      <c r="J53" s="78">
        <v>27</v>
      </c>
      <c r="K53" s="56">
        <v>1276.3322606884</v>
      </c>
      <c r="L53" s="78">
        <v>32</v>
      </c>
      <c r="M53" s="81"/>
      <c r="N53" s="81"/>
      <c r="O53" s="83">
        <v>396.71360857765</v>
      </c>
      <c r="P53" s="78">
        <v>13</v>
      </c>
      <c r="Q53" s="83">
        <v>466.787963484339</v>
      </c>
      <c r="R53" s="78">
        <v>14</v>
      </c>
      <c r="S53" s="83">
        <v>210.249845893987</v>
      </c>
      <c r="T53" s="78">
        <v>5</v>
      </c>
      <c r="U53" s="56">
        <v>4257.61</v>
      </c>
      <c r="V53" s="2"/>
    </row>
    <row r="54" spans="1:22" ht="15">
      <c r="A54" s="75" t="s">
        <v>21</v>
      </c>
      <c r="B54" s="46">
        <v>3243</v>
      </c>
      <c r="C54" s="56">
        <v>869.661357205772</v>
      </c>
      <c r="D54" s="78">
        <v>46</v>
      </c>
      <c r="E54" s="80" t="s">
        <v>77</v>
      </c>
      <c r="F54" s="78">
        <v>3</v>
      </c>
      <c r="G54" s="83">
        <v>189.687051919976</v>
      </c>
      <c r="H54" s="78">
        <v>6</v>
      </c>
      <c r="I54" s="83">
        <v>117.112007807482</v>
      </c>
      <c r="J54" s="78">
        <v>5</v>
      </c>
      <c r="K54" s="56">
        <v>367.085643956132</v>
      </c>
      <c r="L54" s="78">
        <v>18</v>
      </c>
      <c r="M54" s="81"/>
      <c r="N54" s="81"/>
      <c r="O54" s="83">
        <v>45.6604851023571</v>
      </c>
      <c r="P54" s="78">
        <v>5</v>
      </c>
      <c r="Q54" s="83">
        <v>178.425756828883</v>
      </c>
      <c r="R54" s="78">
        <v>5</v>
      </c>
      <c r="S54" s="80" t="s">
        <v>77</v>
      </c>
      <c r="T54" s="78">
        <v>0</v>
      </c>
      <c r="U54" s="56">
        <v>1228.4</v>
      </c>
      <c r="V54" s="2"/>
    </row>
    <row r="55" spans="1:22" ht="15">
      <c r="A55" s="77" t="s">
        <v>22</v>
      </c>
      <c r="B55" s="53">
        <v>56294</v>
      </c>
      <c r="C55" s="57">
        <v>36090.374192928</v>
      </c>
      <c r="D55" s="79">
        <f>SUM(D46:D54)</f>
        <v>881</v>
      </c>
      <c r="E55" s="57">
        <v>3543.17088575933</v>
      </c>
      <c r="F55" s="79">
        <f>SUM(F46:F54)</f>
        <v>89</v>
      </c>
      <c r="G55" s="57">
        <v>5580.8306009918</v>
      </c>
      <c r="H55" s="79">
        <f>SUM(H46:H54)</f>
        <v>143</v>
      </c>
      <c r="I55" s="57">
        <v>8952.50570916568</v>
      </c>
      <c r="J55" s="79">
        <f>SUM(J46:J54)</f>
        <v>197</v>
      </c>
      <c r="K55" s="57">
        <v>10801.0226773554</v>
      </c>
      <c r="L55" s="79">
        <f>SUM(L46:L54)</f>
        <v>253</v>
      </c>
      <c r="M55" s="82"/>
      <c r="N55" s="82"/>
      <c r="O55" s="57">
        <v>2285.67425737298</v>
      </c>
      <c r="P55" s="79">
        <f>SUM(P46:P54)</f>
        <v>55</v>
      </c>
      <c r="Q55" s="57">
        <v>5349.2853992604</v>
      </c>
      <c r="R55" s="79">
        <f>SUM(R46:R54)</f>
        <v>118</v>
      </c>
      <c r="S55" s="57">
        <v>738.795232743008</v>
      </c>
      <c r="T55" s="79">
        <f>SUM(T46:T54)</f>
        <v>20</v>
      </c>
      <c r="U55" s="57">
        <v>41038.9</v>
      </c>
      <c r="V55" s="2"/>
    </row>
    <row r="57" s="2" customFormat="1" ht="15">
      <c r="A57" s="1" t="s">
        <v>80</v>
      </c>
    </row>
    <row r="58" s="2" customFormat="1" ht="15">
      <c r="A58" s="1" t="s">
        <v>79</v>
      </c>
    </row>
    <row r="59" s="2" customFormat="1" ht="15">
      <c r="A59" s="1" t="s">
        <v>95</v>
      </c>
    </row>
    <row r="60" s="2" customFormat="1" ht="15">
      <c r="A60" s="1"/>
    </row>
    <row r="64" ht="15">
      <c r="A64" s="24" t="s">
        <v>119</v>
      </c>
    </row>
    <row r="65" spans="1:21" ht="15">
      <c r="A65" s="72" t="s">
        <v>8</v>
      </c>
      <c r="B65" s="73"/>
      <c r="C65" s="137" t="s">
        <v>67</v>
      </c>
      <c r="D65" s="137"/>
      <c r="E65" s="137" t="s">
        <v>68</v>
      </c>
      <c r="F65" s="137"/>
      <c r="G65" s="137" t="s">
        <v>69</v>
      </c>
      <c r="H65" s="137"/>
      <c r="I65" s="137" t="s">
        <v>70</v>
      </c>
      <c r="J65" s="137"/>
      <c r="K65" s="137" t="s">
        <v>71</v>
      </c>
      <c r="L65" s="137"/>
      <c r="M65" s="137" t="s">
        <v>72</v>
      </c>
      <c r="N65" s="137"/>
      <c r="O65" s="137" t="s">
        <v>73</v>
      </c>
      <c r="P65" s="137"/>
      <c r="Q65" s="137" t="s">
        <v>74</v>
      </c>
      <c r="R65" s="137"/>
      <c r="S65" s="137" t="s">
        <v>2</v>
      </c>
      <c r="T65" s="137"/>
      <c r="U65" s="84" t="s">
        <v>75</v>
      </c>
    </row>
    <row r="66" spans="1:21" ht="38.25">
      <c r="A66" s="74"/>
      <c r="B66" s="74"/>
      <c r="C66" s="73" t="s">
        <v>81</v>
      </c>
      <c r="D66" s="73" t="s">
        <v>10</v>
      </c>
      <c r="E66" s="73" t="s">
        <v>81</v>
      </c>
      <c r="F66" s="73" t="s">
        <v>10</v>
      </c>
      <c r="G66" s="73" t="s">
        <v>81</v>
      </c>
      <c r="H66" s="73" t="s">
        <v>10</v>
      </c>
      <c r="I66" s="73" t="s">
        <v>81</v>
      </c>
      <c r="J66" s="73" t="s">
        <v>10</v>
      </c>
      <c r="K66" s="73" t="s">
        <v>81</v>
      </c>
      <c r="L66" s="73" t="s">
        <v>10</v>
      </c>
      <c r="M66" s="73" t="s">
        <v>81</v>
      </c>
      <c r="N66" s="73" t="s">
        <v>10</v>
      </c>
      <c r="O66" s="73" t="s">
        <v>81</v>
      </c>
      <c r="P66" s="73" t="s">
        <v>10</v>
      </c>
      <c r="Q66" s="73" t="s">
        <v>81</v>
      </c>
      <c r="R66" s="73" t="s">
        <v>10</v>
      </c>
      <c r="S66" s="73" t="s">
        <v>81</v>
      </c>
      <c r="T66" s="73" t="s">
        <v>10</v>
      </c>
      <c r="U66" s="73" t="s">
        <v>81</v>
      </c>
    </row>
    <row r="67" spans="1:21" ht="15">
      <c r="A67" s="75" t="s">
        <v>15</v>
      </c>
      <c r="B67" s="46"/>
      <c r="C67" s="85">
        <v>0.7607386500863094</v>
      </c>
      <c r="D67" s="78">
        <v>158</v>
      </c>
      <c r="E67" s="85">
        <v>0.1427260795928271</v>
      </c>
      <c r="F67" s="78">
        <v>15</v>
      </c>
      <c r="G67" s="85">
        <v>0.28189424924951595</v>
      </c>
      <c r="H67" s="78">
        <v>32</v>
      </c>
      <c r="I67" s="85">
        <v>0.19739408030770667</v>
      </c>
      <c r="J67" s="78">
        <v>10</v>
      </c>
      <c r="K67" s="85">
        <v>0.2558017936995009</v>
      </c>
      <c r="L67" s="78">
        <v>19</v>
      </c>
      <c r="M67" s="81"/>
      <c r="N67" s="81"/>
      <c r="O67" s="85">
        <v>0.14390139354842935</v>
      </c>
      <c r="P67" s="78">
        <v>8</v>
      </c>
      <c r="Q67" s="85">
        <v>0.09813350211414736</v>
      </c>
      <c r="R67" s="78">
        <v>13</v>
      </c>
      <c r="S67" s="80" t="s">
        <v>77</v>
      </c>
      <c r="T67" s="78">
        <v>3</v>
      </c>
      <c r="U67" s="85">
        <v>0.7589003718207908</v>
      </c>
    </row>
    <row r="68" spans="1:21" ht="15">
      <c r="A68" s="76" t="s">
        <v>76</v>
      </c>
      <c r="B68" s="49"/>
      <c r="C68" s="85">
        <v>0.8430982836819783</v>
      </c>
      <c r="D68" s="78">
        <v>152</v>
      </c>
      <c r="E68" s="80" t="s">
        <v>77</v>
      </c>
      <c r="F68" s="78">
        <v>4</v>
      </c>
      <c r="G68" s="85">
        <v>0.31665204415759024</v>
      </c>
      <c r="H68" s="78">
        <v>36</v>
      </c>
      <c r="I68" s="80" t="s">
        <v>77</v>
      </c>
      <c r="J68" s="78">
        <v>4</v>
      </c>
      <c r="K68" s="85">
        <v>0.2935182472055768</v>
      </c>
      <c r="L68" s="78">
        <v>7</v>
      </c>
      <c r="M68" s="81"/>
      <c r="N68" s="81"/>
      <c r="O68" s="80" t="s">
        <v>77</v>
      </c>
      <c r="P68" s="78">
        <v>0</v>
      </c>
      <c r="Q68" s="80" t="s">
        <v>77</v>
      </c>
      <c r="R68" s="78">
        <v>2</v>
      </c>
      <c r="S68" s="80" t="s">
        <v>77</v>
      </c>
      <c r="T68" s="78">
        <v>4</v>
      </c>
      <c r="U68" s="85">
        <v>0.8200041728335495</v>
      </c>
    </row>
    <row r="69" spans="1:21" ht="15">
      <c r="A69" s="76" t="s">
        <v>78</v>
      </c>
      <c r="B69" s="49"/>
      <c r="C69" s="85">
        <v>0.8090849171639662</v>
      </c>
      <c r="D69" s="78">
        <v>142</v>
      </c>
      <c r="E69" s="85">
        <v>0.1782545011644714</v>
      </c>
      <c r="F69" s="78">
        <v>17</v>
      </c>
      <c r="G69" s="85">
        <v>0.20034465912946844</v>
      </c>
      <c r="H69" s="78">
        <v>21</v>
      </c>
      <c r="I69" s="85">
        <v>0.2674734001508802</v>
      </c>
      <c r="J69" s="78">
        <v>13</v>
      </c>
      <c r="K69" s="85">
        <v>0.34995133255987454</v>
      </c>
      <c r="L69" s="78">
        <v>28</v>
      </c>
      <c r="M69" s="81"/>
      <c r="N69" s="81"/>
      <c r="O69" s="85">
        <v>0.15399069545907926</v>
      </c>
      <c r="P69" s="78">
        <v>9</v>
      </c>
      <c r="Q69" s="85">
        <v>0.12929404447896903</v>
      </c>
      <c r="R69" s="78">
        <v>23</v>
      </c>
      <c r="S69" s="80" t="s">
        <v>77</v>
      </c>
      <c r="T69" s="78">
        <v>2</v>
      </c>
      <c r="U69" s="85">
        <v>0.7804866171734172</v>
      </c>
    </row>
    <row r="70" spans="1:21" ht="15">
      <c r="A70" s="76" t="s">
        <v>0</v>
      </c>
      <c r="B70" s="49"/>
      <c r="C70" s="85">
        <v>0.7898300419170453</v>
      </c>
      <c r="D70" s="78">
        <v>175</v>
      </c>
      <c r="E70" s="85">
        <v>0.25940127102058647</v>
      </c>
      <c r="F70" s="78">
        <v>22</v>
      </c>
      <c r="G70" s="85">
        <v>0.15782414315425156</v>
      </c>
      <c r="H70" s="78">
        <v>22</v>
      </c>
      <c r="I70" s="85">
        <v>0.6555133097185386</v>
      </c>
      <c r="J70" s="78">
        <v>103</v>
      </c>
      <c r="K70" s="85">
        <v>0.5061323118875326</v>
      </c>
      <c r="L70" s="78">
        <v>95</v>
      </c>
      <c r="M70" s="81"/>
      <c r="N70" s="81"/>
      <c r="O70" s="85">
        <v>0.1662470715787045</v>
      </c>
      <c r="P70" s="78">
        <v>11</v>
      </c>
      <c r="Q70" s="85">
        <v>0.34187413049193915</v>
      </c>
      <c r="R70" s="78">
        <v>39</v>
      </c>
      <c r="S70" s="85">
        <v>0.49783209312244475</v>
      </c>
      <c r="T70" s="78">
        <v>5</v>
      </c>
      <c r="U70" s="85">
        <v>0.8721988309505082</v>
      </c>
    </row>
    <row r="71" spans="1:21" ht="15">
      <c r="A71" s="76" t="s">
        <v>18</v>
      </c>
      <c r="B71" s="49"/>
      <c r="C71" s="85">
        <v>0.7536278880994028</v>
      </c>
      <c r="D71" s="78">
        <v>69</v>
      </c>
      <c r="E71" s="85">
        <v>0.3282145636899252</v>
      </c>
      <c r="F71" s="78">
        <v>9</v>
      </c>
      <c r="G71" s="85">
        <v>0.20170384808233882</v>
      </c>
      <c r="H71" s="78">
        <v>9</v>
      </c>
      <c r="I71" s="85">
        <v>0.40109155197254787</v>
      </c>
      <c r="J71" s="78">
        <v>25</v>
      </c>
      <c r="K71" s="85">
        <v>0.42198134568120704</v>
      </c>
      <c r="L71" s="78">
        <v>40</v>
      </c>
      <c r="M71" s="81"/>
      <c r="N71" s="81"/>
      <c r="O71" s="85">
        <v>0.5064395005909704</v>
      </c>
      <c r="P71" s="78">
        <v>7</v>
      </c>
      <c r="Q71" s="85">
        <v>0.2758657214136303</v>
      </c>
      <c r="R71" s="78">
        <v>15</v>
      </c>
      <c r="S71" s="80" t="s">
        <v>77</v>
      </c>
      <c r="T71" s="78">
        <v>0</v>
      </c>
      <c r="U71" s="85">
        <v>0.7353949303472793</v>
      </c>
    </row>
    <row r="72" spans="1:21" ht="15">
      <c r="A72" s="76" t="s">
        <v>19</v>
      </c>
      <c r="B72" s="49"/>
      <c r="C72" s="85">
        <v>0.6370324898670446</v>
      </c>
      <c r="D72" s="78">
        <v>19</v>
      </c>
      <c r="E72" s="80" t="s">
        <v>77</v>
      </c>
      <c r="F72" s="78">
        <v>1</v>
      </c>
      <c r="G72" s="80" t="s">
        <v>77</v>
      </c>
      <c r="H72" s="78">
        <v>1</v>
      </c>
      <c r="I72" s="85">
        <v>0.43729423428768566</v>
      </c>
      <c r="J72" s="78">
        <v>5</v>
      </c>
      <c r="K72" s="85">
        <v>0.5434035374008143</v>
      </c>
      <c r="L72" s="78">
        <v>8</v>
      </c>
      <c r="M72" s="81"/>
      <c r="N72" s="81"/>
      <c r="O72" s="80" t="s">
        <v>77</v>
      </c>
      <c r="P72" s="78">
        <v>0</v>
      </c>
      <c r="Q72" s="80" t="s">
        <v>77</v>
      </c>
      <c r="R72" s="78">
        <v>4</v>
      </c>
      <c r="S72" s="80" t="s">
        <v>77</v>
      </c>
      <c r="T72" s="78">
        <v>1</v>
      </c>
      <c r="U72" s="85">
        <v>0.715115069791792</v>
      </c>
    </row>
    <row r="73" spans="1:21" ht="15">
      <c r="A73" s="76" t="s">
        <v>20</v>
      </c>
      <c r="B73" s="49"/>
      <c r="C73" s="85">
        <v>0.5984560039607685</v>
      </c>
      <c r="D73" s="78">
        <v>21</v>
      </c>
      <c r="E73" s="85">
        <v>0.37482486780099133</v>
      </c>
      <c r="F73" s="78">
        <v>5</v>
      </c>
      <c r="G73" s="80" t="s">
        <v>77</v>
      </c>
      <c r="H73" s="78">
        <v>1</v>
      </c>
      <c r="I73" s="85">
        <v>0.4607516069504558</v>
      </c>
      <c r="J73" s="78">
        <v>5</v>
      </c>
      <c r="K73" s="85">
        <v>0.5067488416052098</v>
      </c>
      <c r="L73" s="78">
        <v>6</v>
      </c>
      <c r="M73" s="81"/>
      <c r="N73" s="81"/>
      <c r="O73" s="80" t="s">
        <v>77</v>
      </c>
      <c r="P73" s="78">
        <v>2</v>
      </c>
      <c r="Q73" s="80" t="s">
        <v>77</v>
      </c>
      <c r="R73" s="78">
        <v>3</v>
      </c>
      <c r="S73" s="80" t="s">
        <v>77</v>
      </c>
      <c r="T73" s="78">
        <v>0</v>
      </c>
      <c r="U73" s="85">
        <v>0.47704777264511916</v>
      </c>
    </row>
    <row r="74" spans="1:21" ht="15">
      <c r="A74" s="76" t="s">
        <v>1</v>
      </c>
      <c r="B74" s="49"/>
      <c r="C74" s="85">
        <v>0.7844010870049534</v>
      </c>
      <c r="D74" s="78">
        <v>99</v>
      </c>
      <c r="E74" s="85">
        <v>0.15734136993859632</v>
      </c>
      <c r="F74" s="78">
        <v>13</v>
      </c>
      <c r="G74" s="85">
        <v>0.23931349183830414</v>
      </c>
      <c r="H74" s="78">
        <v>15</v>
      </c>
      <c r="I74" s="85">
        <v>0.35550054937321673</v>
      </c>
      <c r="J74" s="78">
        <v>27</v>
      </c>
      <c r="K74" s="85">
        <v>0.34497051504755627</v>
      </c>
      <c r="L74" s="78">
        <v>32</v>
      </c>
      <c r="M74" s="81"/>
      <c r="N74" s="81"/>
      <c r="O74" s="85">
        <v>0.2813432018110094</v>
      </c>
      <c r="P74" s="78">
        <v>13</v>
      </c>
      <c r="Q74" s="85">
        <v>0.14533938726857001</v>
      </c>
      <c r="R74" s="78">
        <v>14</v>
      </c>
      <c r="S74" s="85">
        <v>0.48430827573224927</v>
      </c>
      <c r="T74" s="78">
        <v>5</v>
      </c>
      <c r="U74" s="85">
        <v>0.7798791790919015</v>
      </c>
    </row>
    <row r="75" spans="1:21" ht="15">
      <c r="A75" s="75" t="s">
        <v>21</v>
      </c>
      <c r="B75" s="46"/>
      <c r="C75" s="85">
        <v>0.5738153925026752</v>
      </c>
      <c r="D75" s="78">
        <v>46</v>
      </c>
      <c r="E75" s="80" t="s">
        <v>77</v>
      </c>
      <c r="F75" s="78">
        <v>3</v>
      </c>
      <c r="G75" s="85">
        <v>0.3392181389833777</v>
      </c>
      <c r="H75" s="78">
        <v>6</v>
      </c>
      <c r="I75" s="85">
        <v>0.2892468690137026</v>
      </c>
      <c r="J75" s="78">
        <v>5</v>
      </c>
      <c r="K75" s="85">
        <v>0.3633539983926396</v>
      </c>
      <c r="L75" s="78">
        <v>18</v>
      </c>
      <c r="M75" s="81"/>
      <c r="N75" s="81"/>
      <c r="O75" s="85">
        <v>0.09243181576659716</v>
      </c>
      <c r="P75" s="78">
        <v>5</v>
      </c>
      <c r="Q75" s="85">
        <v>0.23074961697586144</v>
      </c>
      <c r="R75" s="78">
        <v>5</v>
      </c>
      <c r="S75" s="80" t="s">
        <v>77</v>
      </c>
      <c r="T75" s="78">
        <v>0</v>
      </c>
      <c r="U75" s="85">
        <v>0.5734746945654355</v>
      </c>
    </row>
    <row r="76" spans="1:21" ht="15">
      <c r="A76" s="77" t="s">
        <v>22</v>
      </c>
      <c r="B76" s="53"/>
      <c r="C76" s="86">
        <v>0.781061312691141</v>
      </c>
      <c r="D76" s="79">
        <v>881</v>
      </c>
      <c r="E76" s="86">
        <v>0.17786734566042328</v>
      </c>
      <c r="F76" s="79">
        <v>89</v>
      </c>
      <c r="G76" s="86">
        <v>0.22726860539710295</v>
      </c>
      <c r="H76" s="79">
        <v>143</v>
      </c>
      <c r="I76" s="86">
        <v>0.4671303116199761</v>
      </c>
      <c r="J76" s="79">
        <v>197</v>
      </c>
      <c r="K76" s="86">
        <v>0.41500894018886497</v>
      </c>
      <c r="L76" s="79">
        <v>253</v>
      </c>
      <c r="M76" s="82"/>
      <c r="N76" s="82"/>
      <c r="O76" s="86">
        <v>0.17789147986745582</v>
      </c>
      <c r="P76" s="79">
        <v>55</v>
      </c>
      <c r="Q76" s="86">
        <v>0.1625359419307717</v>
      </c>
      <c r="R76" s="79">
        <v>118</v>
      </c>
      <c r="S76" s="86">
        <v>0.35646678378953844</v>
      </c>
      <c r="T76" s="79">
        <v>20</v>
      </c>
      <c r="U76" s="86">
        <v>0.7862912651121798</v>
      </c>
    </row>
    <row r="78" ht="15">
      <c r="A78" s="1" t="s">
        <v>80</v>
      </c>
    </row>
    <row r="79" ht="15">
      <c r="A79" s="1" t="s">
        <v>79</v>
      </c>
    </row>
    <row r="80" ht="15">
      <c r="A80" s="1" t="s">
        <v>95</v>
      </c>
    </row>
    <row r="81" s="2" customFormat="1" ht="15">
      <c r="A81" s="1"/>
    </row>
    <row r="85" spans="1:9" ht="15">
      <c r="A85" s="121" t="s">
        <v>120</v>
      </c>
      <c r="B85" s="19"/>
      <c r="C85" s="19"/>
      <c r="D85" s="19"/>
      <c r="E85" s="19"/>
      <c r="F85" s="19"/>
      <c r="G85" s="19"/>
      <c r="H85" s="1"/>
      <c r="I85" s="1"/>
    </row>
    <row r="86" spans="1:9" ht="102">
      <c r="A86" s="25" t="s">
        <v>84</v>
      </c>
      <c r="B86" s="45" t="s">
        <v>85</v>
      </c>
      <c r="C86" s="45" t="s">
        <v>86</v>
      </c>
      <c r="D86" s="45" t="s">
        <v>87</v>
      </c>
      <c r="E86" s="45" t="s">
        <v>88</v>
      </c>
      <c r="F86" s="45" t="s">
        <v>89</v>
      </c>
      <c r="G86" s="45" t="s">
        <v>90</v>
      </c>
      <c r="H86" s="45" t="s">
        <v>91</v>
      </c>
      <c r="I86" s="45" t="s">
        <v>92</v>
      </c>
    </row>
    <row r="87" spans="1:9" ht="15">
      <c r="A87" s="19" t="s">
        <v>67</v>
      </c>
      <c r="B87" s="36">
        <v>46206.8388313574</v>
      </c>
      <c r="C87" s="87">
        <v>36090.374192928</v>
      </c>
      <c r="D87" s="88">
        <v>0.781061312691141</v>
      </c>
      <c r="E87" s="89">
        <v>50.1891000284214</v>
      </c>
      <c r="F87" s="90">
        <v>5.831641507329202</v>
      </c>
      <c r="G87" s="88">
        <f>(F87/1.96)/E87</f>
        <v>0.059282340149013804</v>
      </c>
      <c r="H87" s="91">
        <v>1086.1833723704447</v>
      </c>
      <c r="I87" s="91">
        <v>1390.6505862235167</v>
      </c>
    </row>
    <row r="88" spans="1:9" ht="15">
      <c r="A88" s="48" t="s">
        <v>68</v>
      </c>
      <c r="B88" s="38">
        <v>19920.325829687</v>
      </c>
      <c r="C88" s="92">
        <v>3543.17088575933</v>
      </c>
      <c r="D88" s="39">
        <v>0.17786711502876065</v>
      </c>
      <c r="E88" s="93">
        <v>5.63781983894737</v>
      </c>
      <c r="F88" s="94">
        <v>8.09686371030556</v>
      </c>
      <c r="G88" s="39">
        <f aca="true" t="shared" si="0" ref="G88:G96">(F88/1.96)/E88</f>
        <v>0.7327394332261081</v>
      </c>
      <c r="H88" s="95">
        <v>283.01845497654466</v>
      </c>
      <c r="I88" s="95">
        <v>1591.1792066272694</v>
      </c>
    </row>
    <row r="89" spans="1:9" ht="15">
      <c r="A89" s="48" t="s">
        <v>69</v>
      </c>
      <c r="B89" s="38">
        <v>24556.1211239447</v>
      </c>
      <c r="C89" s="92">
        <v>5580.8306009918</v>
      </c>
      <c r="D89" s="39">
        <v>0.22726840989352856</v>
      </c>
      <c r="E89" s="93">
        <v>18.812027962572998</v>
      </c>
      <c r="F89" s="94">
        <v>11.408199743961518</v>
      </c>
      <c r="G89" s="39">
        <f t="shared" si="0"/>
        <v>0.3094036477635375</v>
      </c>
      <c r="H89" s="95">
        <v>766.0830416832148</v>
      </c>
      <c r="I89" s="95">
        <v>3370.829417260902</v>
      </c>
    </row>
    <row r="90" spans="1:9" ht="15">
      <c r="A90" s="48" t="s">
        <v>70</v>
      </c>
      <c r="B90" s="38">
        <v>19164.9117569419</v>
      </c>
      <c r="C90" s="92">
        <v>8952.50570916568</v>
      </c>
      <c r="D90" s="39">
        <v>0.46713002505335877</v>
      </c>
      <c r="E90" s="93">
        <v>2.2466047806224902</v>
      </c>
      <c r="F90" s="94">
        <v>0.7181080559394002</v>
      </c>
      <c r="G90" s="39">
        <f t="shared" si="0"/>
        <v>0.1630823829601459</v>
      </c>
      <c r="H90" s="95">
        <v>117.22489563818246</v>
      </c>
      <c r="I90" s="95">
        <v>250.94703690860425</v>
      </c>
    </row>
    <row r="91" spans="1:9" ht="15">
      <c r="A91" s="48" t="s">
        <v>71</v>
      </c>
      <c r="B91" s="38">
        <v>26026.0222135329</v>
      </c>
      <c r="C91" s="92">
        <v>10801.0226773554</v>
      </c>
      <c r="D91" s="39">
        <v>0.415008585973585</v>
      </c>
      <c r="E91" s="93">
        <v>4.89278956675578</v>
      </c>
      <c r="F91" s="94">
        <v>1.2945234042107794</v>
      </c>
      <c r="G91" s="39">
        <f t="shared" si="0"/>
        <v>0.13498866353969713</v>
      </c>
      <c r="H91" s="95">
        <v>187.99605743099875</v>
      </c>
      <c r="I91" s="95">
        <v>452.99317600856716</v>
      </c>
    </row>
    <row r="92" spans="1:9" ht="15">
      <c r="A92" s="48" t="s">
        <v>72</v>
      </c>
      <c r="B92" s="38">
        <v>757.381080877867</v>
      </c>
      <c r="C92" s="92">
        <v>0</v>
      </c>
      <c r="D92" s="39">
        <v>0</v>
      </c>
      <c r="E92" s="93">
        <v>0</v>
      </c>
      <c r="F92" s="96" t="s">
        <v>93</v>
      </c>
      <c r="G92" s="97" t="s">
        <v>93</v>
      </c>
      <c r="H92" s="95">
        <v>0</v>
      </c>
      <c r="I92" s="95">
        <v>0</v>
      </c>
    </row>
    <row r="93" spans="1:9" ht="15">
      <c r="A93" s="48" t="s">
        <v>73</v>
      </c>
      <c r="B93" s="38">
        <v>12848.7469322471</v>
      </c>
      <c r="C93" s="92">
        <v>2285.67425737298</v>
      </c>
      <c r="D93" s="39">
        <v>0.17789083008838133</v>
      </c>
      <c r="E93" s="93">
        <v>1.28564904525025</v>
      </c>
      <c r="F93" s="94">
        <v>1.058446327716468</v>
      </c>
      <c r="G93" s="39">
        <f t="shared" si="0"/>
        <v>0.42003969791376444</v>
      </c>
      <c r="H93" s="95">
        <v>100.06026673492934</v>
      </c>
      <c r="I93" s="95">
        <v>562.4813076942555</v>
      </c>
    </row>
    <row r="94" spans="1:9" ht="15">
      <c r="A94" s="48" t="s">
        <v>74</v>
      </c>
      <c r="B94" s="38">
        <v>32911.357211003</v>
      </c>
      <c r="C94" s="92">
        <v>5349.2853992604</v>
      </c>
      <c r="D94" s="39">
        <v>0.16253615324839943</v>
      </c>
      <c r="E94" s="93">
        <v>3.3559165611859</v>
      </c>
      <c r="F94" s="94">
        <v>1.47119715490574</v>
      </c>
      <c r="G94" s="39">
        <f t="shared" si="0"/>
        <v>0.2236678950843782</v>
      </c>
      <c r="H94" s="95">
        <v>101.96834301515656</v>
      </c>
      <c r="I94" s="95">
        <v>627.3579199288739</v>
      </c>
    </row>
    <row r="95" spans="1:9" ht="15">
      <c r="A95" s="19" t="s">
        <v>2</v>
      </c>
      <c r="B95" s="36">
        <v>2072.55055980935</v>
      </c>
      <c r="C95" s="87">
        <v>738.795232743008</v>
      </c>
      <c r="D95" s="88">
        <v>0.35646668750554794</v>
      </c>
      <c r="E95" s="89">
        <v>1.02572875139846</v>
      </c>
      <c r="F95" s="90">
        <v>0.8823116170802671</v>
      </c>
      <c r="G95" s="88">
        <f t="shared" si="0"/>
        <v>0.4388674761163905</v>
      </c>
      <c r="H95" s="91">
        <v>494.91132872185034</v>
      </c>
      <c r="I95" s="91">
        <v>1388.38030612369</v>
      </c>
    </row>
    <row r="96" spans="1:9" ht="15">
      <c r="A96" s="22" t="s">
        <v>94</v>
      </c>
      <c r="B96" s="98">
        <v>52192.9939004145</v>
      </c>
      <c r="C96" s="99">
        <v>41038.9</v>
      </c>
      <c r="D96" s="100">
        <v>0.7862913570028809</v>
      </c>
      <c r="E96" s="101">
        <v>87.44563653515466</v>
      </c>
      <c r="F96" s="102">
        <v>16.377036330753654</v>
      </c>
      <c r="G96" s="100">
        <f t="shared" si="0"/>
        <v>0.09555228953748485</v>
      </c>
      <c r="H96" s="103">
        <v>1675.428635153658</v>
      </c>
      <c r="I96" s="103">
        <v>2130.798743025633</v>
      </c>
    </row>
    <row r="98" ht="15">
      <c r="A98" s="1" t="s">
        <v>96</v>
      </c>
    </row>
    <row r="103" ht="15">
      <c r="A103" s="121" t="s">
        <v>139</v>
      </c>
    </row>
    <row r="104" ht="15">
      <c r="A104" s="128" t="s">
        <v>133</v>
      </c>
    </row>
    <row r="105" ht="15">
      <c r="A105" s="128" t="s">
        <v>134</v>
      </c>
    </row>
    <row r="106" ht="15">
      <c r="A106" s="128" t="s">
        <v>135</v>
      </c>
    </row>
    <row r="107" ht="15">
      <c r="A107" s="128" t="s">
        <v>136</v>
      </c>
    </row>
    <row r="108" ht="15">
      <c r="A108" s="128" t="s">
        <v>137</v>
      </c>
    </row>
    <row r="109" ht="15">
      <c r="A109" s="128" t="s">
        <v>138</v>
      </c>
    </row>
    <row r="110" ht="15">
      <c r="A110" s="128" t="s">
        <v>140</v>
      </c>
    </row>
  </sheetData>
  <sheetProtection/>
  <mergeCells count="38">
    <mergeCell ref="S44:T44"/>
    <mergeCell ref="C65:D65"/>
    <mergeCell ref="E65:F65"/>
    <mergeCell ref="G65:H65"/>
    <mergeCell ref="I65:J65"/>
    <mergeCell ref="K65:L65"/>
    <mergeCell ref="M65:N65"/>
    <mergeCell ref="O65:P65"/>
    <mergeCell ref="O23:P23"/>
    <mergeCell ref="Q23:R23"/>
    <mergeCell ref="S23:T23"/>
    <mergeCell ref="U23:V23"/>
    <mergeCell ref="Q65:R65"/>
    <mergeCell ref="S65:T65"/>
    <mergeCell ref="O44:P44"/>
    <mergeCell ref="Q44:R44"/>
    <mergeCell ref="C44:D44"/>
    <mergeCell ref="E44:F44"/>
    <mergeCell ref="G44:H44"/>
    <mergeCell ref="I44:J44"/>
    <mergeCell ref="K44:L44"/>
    <mergeCell ref="M44:N44"/>
    <mergeCell ref="O2:P2"/>
    <mergeCell ref="Q2:R2"/>
    <mergeCell ref="S2:T2"/>
    <mergeCell ref="U2:V2"/>
    <mergeCell ref="C23:D23"/>
    <mergeCell ref="E23:F23"/>
    <mergeCell ref="G23:H23"/>
    <mergeCell ref="I23:J23"/>
    <mergeCell ref="K23:L23"/>
    <mergeCell ref="M23:N23"/>
    <mergeCell ref="C2:D2"/>
    <mergeCell ref="E2:F2"/>
    <mergeCell ref="G2:H2"/>
    <mergeCell ref="I2:J2"/>
    <mergeCell ref="K2:L2"/>
    <mergeCell ref="M2:N2"/>
  </mergeCells>
  <conditionalFormatting sqref="D55">
    <cfRule type="cellIs" priority="16" dxfId="0" operator="lessThan" stopIfTrue="1">
      <formula>5</formula>
    </cfRule>
  </conditionalFormatting>
  <conditionalFormatting sqref="F55">
    <cfRule type="cellIs" priority="15" dxfId="0" operator="lessThan" stopIfTrue="1">
      <formula>5</formula>
    </cfRule>
  </conditionalFormatting>
  <conditionalFormatting sqref="H55">
    <cfRule type="cellIs" priority="14" dxfId="0" operator="lessThan" stopIfTrue="1">
      <formula>5</formula>
    </cfRule>
  </conditionalFormatting>
  <conditionalFormatting sqref="J55">
    <cfRule type="cellIs" priority="13" dxfId="0" operator="lessThan" stopIfTrue="1">
      <formula>5</formula>
    </cfRule>
  </conditionalFormatting>
  <conditionalFormatting sqref="L55">
    <cfRule type="cellIs" priority="12" dxfId="0" operator="lessThan" stopIfTrue="1">
      <formula>5</formula>
    </cfRule>
  </conditionalFormatting>
  <conditionalFormatting sqref="P55">
    <cfRule type="cellIs" priority="11" dxfId="0" operator="lessThan" stopIfTrue="1">
      <formula>5</formula>
    </cfRule>
  </conditionalFormatting>
  <conditionalFormatting sqref="R55">
    <cfRule type="cellIs" priority="10" dxfId="0" operator="lessThan" stopIfTrue="1">
      <formula>5</formula>
    </cfRule>
  </conditionalFormatting>
  <conditionalFormatting sqref="T55">
    <cfRule type="cellIs" priority="9" dxfId="0" operator="lessThan" stopIfTrue="1">
      <formula>5</formula>
    </cfRule>
  </conditionalFormatting>
  <conditionalFormatting sqref="D76">
    <cfRule type="cellIs" priority="8" dxfId="0" operator="lessThan" stopIfTrue="1">
      <formula>5</formula>
    </cfRule>
  </conditionalFormatting>
  <conditionalFormatting sqref="F76">
    <cfRule type="cellIs" priority="7" dxfId="0" operator="lessThan" stopIfTrue="1">
      <formula>5</formula>
    </cfRule>
  </conditionalFormatting>
  <conditionalFormatting sqref="H76">
    <cfRule type="cellIs" priority="6" dxfId="0" operator="lessThan" stopIfTrue="1">
      <formula>5</formula>
    </cfRule>
  </conditionalFormatting>
  <conditionalFormatting sqref="J76">
    <cfRule type="cellIs" priority="5" dxfId="0" operator="lessThan" stopIfTrue="1">
      <formula>5</formula>
    </cfRule>
  </conditionalFormatting>
  <conditionalFormatting sqref="L76">
    <cfRule type="cellIs" priority="4" dxfId="0" operator="lessThan" stopIfTrue="1">
      <formula>5</formula>
    </cfRule>
  </conditionalFormatting>
  <conditionalFormatting sqref="P76">
    <cfRule type="cellIs" priority="3" dxfId="0" operator="lessThan" stopIfTrue="1">
      <formula>5</formula>
    </cfRule>
  </conditionalFormatting>
  <conditionalFormatting sqref="R76">
    <cfRule type="cellIs" priority="2" dxfId="0" operator="lessThan" stopIfTrue="1">
      <formula>5</formula>
    </cfRule>
  </conditionalFormatting>
  <conditionalFormatting sqref="T76">
    <cfRule type="cellIs" priority="1" dxfId="0" operator="lessThan" stopIfTrue="1">
      <formula>5</formula>
    </cfRule>
  </conditionalFormatting>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Defra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Lindsey Clothier</dc:creator>
  <cp:keywords/>
  <dc:description/>
  <cp:lastModifiedBy>Robin Karfoot m302611</cp:lastModifiedBy>
  <dcterms:created xsi:type="dcterms:W3CDTF">2012-01-30T09:47:53Z</dcterms:created>
  <dcterms:modified xsi:type="dcterms:W3CDTF">2012-07-02T16:15:10Z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