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65" windowHeight="1108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25" i="1"/>
  <c r="J11"/>
</calcChain>
</file>

<file path=xl/sharedStrings.xml><?xml version="1.0" encoding="utf-8"?>
<sst xmlns="http://schemas.openxmlformats.org/spreadsheetml/2006/main" count="168" uniqueCount="144">
  <si>
    <t>BUSINESS PLAN QUARTERLY DATA SUMMARY - JULY 2012</t>
  </si>
  <si>
    <t>SPENDING</t>
  </si>
  <si>
    <t>RESULTS</t>
  </si>
  <si>
    <t>PEOPLE</t>
  </si>
  <si>
    <t>Budget</t>
  </si>
  <si>
    <t>£million</t>
  </si>
  <si>
    <t>Common Areas of Spend</t>
  </si>
  <si>
    <t>Q4 2011-12</t>
  </si>
  <si>
    <t>Q3 2011-12</t>
  </si>
  <si>
    <t>Input Indicators</t>
  </si>
  <si>
    <t>Current</t>
  </si>
  <si>
    <t>Previous</t>
  </si>
  <si>
    <t xml:space="preserve">Whole Department Family - Workforce Size </t>
  </si>
  <si>
    <t>Q4 2010-11</t>
  </si>
  <si>
    <t>Estate Costs</t>
  </si>
  <si>
    <t>Total office estate (m2)</t>
  </si>
  <si>
    <t>1 Cost of public expenditure planning and control (£thousand, current = 2011-12, previous = 2010-11)</t>
  </si>
  <si>
    <t>Payroll Staff
[Total full-time equivalent by]
(current = at 31 Mar 2012, previous = at 31 Dec 2011)</t>
  </si>
  <si>
    <t>Department and Agencies</t>
  </si>
  <si>
    <t>Total Departmental Expenditure Limit (DEL)</t>
  </si>
  <si>
    <r>
      <t>Total cost of office estate</t>
    </r>
    <r>
      <rPr>
        <sz val="11"/>
        <rFont val="Calibri"/>
        <family val="2"/>
      </rPr>
      <t xml:space="preserve"> (£million)</t>
    </r>
  </si>
  <si>
    <t>2 Cost of supporting tax policy (£thousand, current = 2011-12, previous = 2010-11)</t>
  </si>
  <si>
    <t>Non-departmental public bodies</t>
  </si>
  <si>
    <r>
      <rPr>
        <b/>
        <sz val="11"/>
        <color indexed="8"/>
        <rFont val="Calibri"/>
        <family val="2"/>
      </rPr>
      <t>of which Resource DEL</t>
    </r>
    <r>
      <rPr>
        <sz val="11"/>
        <color theme="1"/>
        <rFont val="Calibri"/>
        <family val="2"/>
        <scheme val="minor"/>
      </rPr>
      <t xml:space="preserve"> (excl. Depreciation)</t>
    </r>
  </si>
  <si>
    <t>Cost per FTE (£)</t>
  </si>
  <si>
    <t>3 Cost of international engagement and financial services policy (£thousand, current = 2011-12, previous = 2010-11)</t>
  </si>
  <si>
    <t>Department Family</t>
  </si>
  <si>
    <t>Up to top 5 contributory elements</t>
  </si>
  <si>
    <t>A.  Pay</t>
  </si>
  <si>
    <t>Cost per m2 (£)</t>
  </si>
  <si>
    <t>4 Cost of supporting and developing macroeconomic and fiscal policy (£thousand, current = 2011-12, previous = 2010-11)</t>
  </si>
  <si>
    <t>Average Staff Costs
(£, current = at 31 Mar 2012, previous = at 31 Dec 2011)</t>
  </si>
  <si>
    <t>B.  Premises</t>
  </si>
  <si>
    <t>Procurement</t>
  </si>
  <si>
    <r>
      <t xml:space="preserve">Total Procurement Spend </t>
    </r>
    <r>
      <rPr>
        <sz val="11"/>
        <rFont val="Calibri"/>
        <family val="2"/>
      </rPr>
      <t>(£million)</t>
    </r>
  </si>
  <si>
    <t>5 Cost of supporting debt management (£thousand, current = 2011-12, previous = 2010-11)</t>
  </si>
  <si>
    <t>Contingent Labour
[Total full-time equivalent by] 
(current = at 31 Mar 2012, previous = at 31 Dec 2011)</t>
  </si>
  <si>
    <t>C.  Contracted out services</t>
  </si>
  <si>
    <t>Price of standard box of A4 white copier paper (£/2500 sheets)</t>
  </si>
  <si>
    <t>Impact Indicators</t>
  </si>
  <si>
    <t>D.  Banking &amp; Gilts Registration</t>
  </si>
  <si>
    <t>Average price of energy (£/KWH)</t>
  </si>
  <si>
    <t>1 Cyclically adjusted current deficit as a percentage of GDP (%, current = 2011-12, previous = 2010-11)</t>
  </si>
  <si>
    <t>E.  Manufacturing of Coinage</t>
  </si>
  <si>
    <t>IT</t>
  </si>
  <si>
    <t>Total 3rd Party ICT Cost (£million)</t>
  </si>
  <si>
    <t>2 Public Sector net debt as a percentage of GDP (%, current = 2011-12 [revised], previous = 2010-11 [revised])</t>
  </si>
  <si>
    <t>Department and Agencies Only</t>
  </si>
  <si>
    <t>Purchase of goods and services within Resource DEL</t>
  </si>
  <si>
    <t>Cost of desktop provision per FTE (£)</t>
  </si>
  <si>
    <t>3 Departmental DEL outturn  (original total DEL plans minus total DEL outturn, %, current = 2011-12 (outturn from OBR Budget 2012 forecast), previous = 2010-11)</t>
  </si>
  <si>
    <t>Workforce Shape
[Total full-time equivalent by]
(%, current = at 31 Mar 2012, previous = at 30 Sept 2011)</t>
  </si>
  <si>
    <t>Administrative Assistants and Administrative Officers</t>
  </si>
  <si>
    <t>Payroll within Resource DEL</t>
  </si>
  <si>
    <t>Corporate Service Cost</t>
  </si>
  <si>
    <r>
      <t xml:space="preserve">Human Resources </t>
    </r>
    <r>
      <rPr>
        <sz val="11"/>
        <rFont val="Calibri"/>
        <family val="2"/>
      </rPr>
      <t>(£million)</t>
    </r>
  </si>
  <si>
    <t>4. GDP per capita - latest quarter growth on correspondibng quarter of previous year (%, current = Q4 2011; previous = Q3 2011)</t>
  </si>
  <si>
    <t>Executive Officers</t>
  </si>
  <si>
    <t>Grants within Resource DEL</t>
  </si>
  <si>
    <r>
      <t xml:space="preserve">Finance </t>
    </r>
    <r>
      <rPr>
        <sz val="11"/>
        <rFont val="Calibri"/>
        <family val="2"/>
      </rPr>
      <t>(£million)</t>
    </r>
  </si>
  <si>
    <t>5 UK Employment Rate (16-64) ( %, current = Q4 2011, previous =  Q4 2010)</t>
  </si>
  <si>
    <t>70.3</t>
  </si>
  <si>
    <t>70.5</t>
  </si>
  <si>
    <t>Higher and Senior Executive Officers</t>
  </si>
  <si>
    <t>of which Capital DEL</t>
  </si>
  <si>
    <r>
      <t xml:space="preserve">Procurement </t>
    </r>
    <r>
      <rPr>
        <sz val="11"/>
        <rFont val="Calibri"/>
        <family val="2"/>
      </rPr>
      <t>(£million)</t>
    </r>
  </si>
  <si>
    <t>6 Main corporate tax rate (%, current = 2012-13, previous = 2011-2012)</t>
  </si>
  <si>
    <t>Grade 7/6</t>
  </si>
  <si>
    <t>A.  Infrastructure Finance Unit Limited</t>
  </si>
  <si>
    <r>
      <t xml:space="preserve">Legal </t>
    </r>
    <r>
      <rPr>
        <sz val="11"/>
        <rFont val="Calibri"/>
        <family val="2"/>
      </rPr>
      <t>(£million)</t>
    </r>
  </si>
  <si>
    <t>7 Number of top 50 European companies, by market capitalisation, listed in the UK (current = Q4 2011, previous = Q3 2011)</t>
  </si>
  <si>
    <t>Senior Civil Servants</t>
  </si>
  <si>
    <t>B.  Workplace Optimisation</t>
  </si>
  <si>
    <r>
      <t xml:space="preserve">Communications </t>
    </r>
    <r>
      <rPr>
        <sz val="11"/>
        <rFont val="Calibri"/>
        <family val="2"/>
      </rPr>
      <t>(£million)</t>
    </r>
  </si>
  <si>
    <t>8 Total gross new lending by Barclays, HSBC, Lloyds Banking Group, RBS and Santander (£billion, current = Q4 2011, previous = Q3 2011)</t>
  </si>
  <si>
    <t>57.2</t>
  </si>
  <si>
    <t>57.4</t>
  </si>
  <si>
    <t>Part Time</t>
  </si>
  <si>
    <t>C.  OSCAR</t>
  </si>
  <si>
    <t>Fraud, Error, Debt</t>
  </si>
  <si>
    <r>
      <t>Total Identified Fraud</t>
    </r>
    <r>
      <rPr>
        <sz val="11"/>
        <rFont val="Calibri"/>
        <family val="2"/>
      </rPr>
      <t xml:space="preserve"> (£million)</t>
    </r>
  </si>
  <si>
    <t>9 Government shareholdings in Royal Bank of Scotland (£thousand, current = 2010-11, previous = 2009-10)</t>
  </si>
  <si>
    <t>Workforce Dynamics</t>
  </si>
  <si>
    <t>Recruitment Exceptions (current = Q4  2011-12, previous = Q3 2011-12)</t>
  </si>
  <si>
    <t>D.  Fast Forward</t>
  </si>
  <si>
    <r>
      <t xml:space="preserve">Total known Errors </t>
    </r>
    <r>
      <rPr>
        <sz val="11"/>
        <rFont val="Calibri"/>
        <family val="2"/>
      </rPr>
      <t>(£million)</t>
    </r>
  </si>
  <si>
    <t>10 Government shareholdings in Lloyds Banking Group (£thousand, current = 2010-11, previous = 2009-10)</t>
  </si>
  <si>
    <t>Annual Turnover Rate (%, current = at 31 Mar 2012, previous = at 31 Dec 2011)</t>
  </si>
  <si>
    <t>E.  Other Capital Assets</t>
  </si>
  <si>
    <r>
      <t xml:space="preserve">Total Debt </t>
    </r>
    <r>
      <rPr>
        <sz val="11"/>
        <rFont val="Calibri"/>
        <family val="2"/>
      </rPr>
      <t>(£million)</t>
    </r>
  </si>
  <si>
    <t>11 Government shareholdings in Northern Rock (£thousand, current = April 2012, previous = April 2011)</t>
  </si>
  <si>
    <t>Workforce Diversity
[Total]
(%, current = at 31 Mar 2012, previous = at 30 Sept 2011)</t>
  </si>
  <si>
    <t>Black and Minority Ethnic</t>
  </si>
  <si>
    <t>Total Annually Managed Expenditure (AME)</t>
  </si>
  <si>
    <t>Debtor Days</t>
  </si>
  <si>
    <t>12 Government shareholdings in Bradford and Bingley (£thousand, current = 2011-12, previous = 2010-11)</t>
  </si>
  <si>
    <t>Women</t>
  </si>
  <si>
    <t>A.  Equitable Life Payment Scheme</t>
  </si>
  <si>
    <t>Voluntary and community sector (VCS)/Small and medium enterprises (SME)</t>
  </si>
  <si>
    <r>
      <t>Procurement spend with SME</t>
    </r>
    <r>
      <rPr>
        <sz val="11"/>
        <rFont val="Calibri"/>
        <family val="2"/>
      </rPr>
      <t xml:space="preserve"> (£million)</t>
    </r>
  </si>
  <si>
    <t>Structural Reform Plan Actions</t>
  </si>
  <si>
    <t>Apr-May 2012</t>
  </si>
  <si>
    <t>Disabled</t>
  </si>
  <si>
    <t>B.  Royal Mint including metal costs</t>
  </si>
  <si>
    <r>
      <t xml:space="preserve">Procurement spend with VCS </t>
    </r>
    <r>
      <rPr>
        <sz val="11"/>
        <rFont val="Calibri"/>
        <family val="2"/>
      </rPr>
      <t>(£million)</t>
    </r>
  </si>
  <si>
    <t>Total number of actions completed over the quarter</t>
  </si>
  <si>
    <t>Workforce Diversity
[Senior Civil Servants only]
(%, current = at 31 Mar 2012, previous = at 31 Dec 2011)</t>
  </si>
  <si>
    <t>C.  Royal Household Pension Scheme</t>
  </si>
  <si>
    <r>
      <t xml:space="preserve">Grants to VCS </t>
    </r>
    <r>
      <rPr>
        <sz val="11"/>
        <rFont val="Calibri"/>
        <family val="2"/>
      </rPr>
      <t>(£million)</t>
    </r>
  </si>
  <si>
    <t>Total number of actions overdue at the end of the quarter</t>
  </si>
  <si>
    <t>D.  Assist to Financial Institutions (Income)</t>
  </si>
  <si>
    <t>Major Projects (Top 5)</t>
  </si>
  <si>
    <t>Cost</t>
  </si>
  <si>
    <t>Number of overdue actions that are attributable to external factors</t>
  </si>
  <si>
    <t>Women (Top Management Posts)</t>
  </si>
  <si>
    <t>Project A: Equitable Life Payment Scheme (£million)</t>
  </si>
  <si>
    <t>Total number of actions ongoing</t>
  </si>
  <si>
    <t>Financial Indicators</t>
  </si>
  <si>
    <t>Project B:  OSCAR (£million)</t>
  </si>
  <si>
    <t>Total number of actions in the business plan that have yet to start</t>
  </si>
  <si>
    <t>Attendance (AWDL) (current = at 31 Mar 2012, previous = at 31 Dec 2011)</t>
  </si>
  <si>
    <t>Actual</t>
  </si>
  <si>
    <t>Accuracy of Cash Forecasting ( +/- %)</t>
  </si>
  <si>
    <t>Project C:</t>
  </si>
  <si>
    <t>not applicable</t>
  </si>
  <si>
    <t>Standardised</t>
  </si>
  <si>
    <r>
      <t xml:space="preserve">Working Capital Forecast (% variance of </t>
    </r>
    <r>
      <rPr>
        <sz val="11"/>
        <rFont val="Calibri"/>
        <family val="2"/>
      </rPr>
      <t>Actual v Forecast)</t>
    </r>
  </si>
  <si>
    <t>Project D:</t>
  </si>
  <si>
    <t>Department only; People Survey Metrics</t>
  </si>
  <si>
    <t>2011 survey</t>
  </si>
  <si>
    <t>2010 survey</t>
  </si>
  <si>
    <r>
      <t xml:space="preserve">Net Book Value (% variance of </t>
    </r>
    <r>
      <rPr>
        <sz val="11"/>
        <rFont val="Calibri"/>
        <family val="2"/>
      </rPr>
      <t>Actual v Forecast)</t>
    </r>
  </si>
  <si>
    <t>Project E:</t>
  </si>
  <si>
    <t>Engagement Index (%)</t>
  </si>
  <si>
    <t>£m whole life cost of ALL major projects</t>
  </si>
  <si>
    <t>Theme scores  (%)</t>
  </si>
  <si>
    <t>Leadership and Managing Change</t>
  </si>
  <si>
    <t>My Work</t>
  </si>
  <si>
    <t xml:space="preserve">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[insert weblink];
(8) Further information on the Structural Reform Plan Actions visit: http://transparency.number10.gov.uk/transparency/srp;                                                              (9)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
</t>
  </si>
  <si>
    <t>My Line Manager</t>
  </si>
  <si>
    <t>Organisational Objectives &amp; Purpose</t>
  </si>
  <si>
    <r>
      <rPr>
        <b/>
        <sz val="11"/>
        <color indexed="8"/>
        <rFont val="Calibri"/>
        <family val="2"/>
      </rPr>
      <t>Contact details:</t>
    </r>
    <r>
      <rPr>
        <sz val="11"/>
        <color theme="1"/>
        <rFont val="Calibri"/>
        <family val="2"/>
        <scheme val="minor"/>
      </rPr>
      <t xml:space="preserve">
Public enquires: Members of the public should contact the Correspondence and Enquiries Unit on 020 7270 4558 or public.enquiries@hm-treasury.gov.uk. 
Press enquiries: Members of the media should contact the News Desk on 020 7270 5238. </t>
    </r>
  </si>
  <si>
    <t>For April and May SRP actions please see http://transparency-archive.number10.gov.uk/transparency/srp</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</si>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</sst>
</file>

<file path=xl/styles.xml><?xml version="1.0" encoding="utf-8"?>
<styleSheet xmlns="http://schemas.openxmlformats.org/spreadsheetml/2006/main">
  <numFmts count="3">
    <numFmt numFmtId="164" formatCode="#,##0.0"/>
    <numFmt numFmtId="165" formatCode="#,##0.000"/>
    <numFmt numFmtId="166" formatCode="0.0"/>
  </numFmts>
  <fonts count="15">
    <font>
      <sz val="11"/>
      <color theme="1"/>
      <name val="Calibri"/>
      <family val="2"/>
      <scheme val="minor"/>
    </font>
    <font>
      <sz val="11"/>
      <color theme="1"/>
      <name val="Calibri"/>
      <family val="2"/>
      <scheme val="minor"/>
    </font>
    <font>
      <sz val="11"/>
      <color indexed="8"/>
      <name val="Calibri"/>
      <family val="2"/>
    </font>
    <font>
      <b/>
      <sz val="4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1"/>
      <color indexed="8"/>
      <name val="Calibri"/>
      <family val="2"/>
    </font>
    <font>
      <b/>
      <sz val="14"/>
      <color indexed="9"/>
      <name val="Calibri"/>
      <family val="2"/>
    </font>
    <font>
      <b/>
      <sz val="11"/>
      <color indexed="9"/>
      <name val="Calibri"/>
      <family val="2"/>
    </font>
    <font>
      <sz val="14"/>
      <color indexed="8"/>
      <name val="Calibri"/>
      <family val="2"/>
    </font>
    <font>
      <b/>
      <sz val="14"/>
      <color indexed="10"/>
      <name val="Calibri"/>
      <family val="2"/>
    </font>
    <font>
      <b/>
      <sz val="18"/>
      <color indexed="8"/>
      <name val="Calibri"/>
      <family val="2"/>
    </font>
  </fonts>
  <fills count="11">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indexed="12"/>
        <bgColor indexed="64"/>
      </patternFill>
    </fill>
    <fill>
      <patternFill patternType="solid">
        <fgColor indexed="36"/>
        <bgColor indexed="64"/>
      </patternFill>
    </fill>
    <fill>
      <patternFill patternType="solid">
        <fgColor indexed="31"/>
        <bgColor indexed="64"/>
      </patternFill>
    </fill>
    <fill>
      <patternFill patternType="solid">
        <fgColor indexed="55"/>
        <bgColor indexed="64"/>
      </patternFill>
    </fill>
    <fill>
      <patternFill patternType="solid">
        <fgColor theme="0" tint="-0.499984740745262"/>
        <bgColor indexed="64"/>
      </patternFill>
    </fill>
    <fill>
      <patternFill patternType="solid">
        <fgColor rgb="FF979797"/>
        <bgColor indexed="64"/>
      </patternFill>
    </fill>
    <fill>
      <patternFill patternType="solid">
        <fgColor rgb="FF969696"/>
        <bgColor indexed="64"/>
      </patternFill>
    </fill>
  </fills>
  <borders count="19">
    <border>
      <left/>
      <right/>
      <top/>
      <bottom/>
      <diagonal/>
    </border>
    <border>
      <left style="medium">
        <color indexed="9"/>
      </left>
      <right/>
      <top style="medium">
        <color indexed="9"/>
      </top>
      <bottom/>
      <diagonal/>
    </border>
    <border>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top style="thick">
        <color indexed="9"/>
      </top>
      <bottom style="medium">
        <color indexed="9"/>
      </bottom>
      <diagonal/>
    </border>
    <border>
      <left/>
      <right/>
      <top style="thick">
        <color indexed="9"/>
      </top>
      <bottom style="medium">
        <color indexed="9"/>
      </bottom>
      <diagonal/>
    </border>
    <border>
      <left/>
      <right style="medium">
        <color indexed="9"/>
      </right>
      <top style="thick">
        <color indexed="9"/>
      </top>
      <bottom style="medium">
        <color indexed="9"/>
      </bottom>
      <diagonal/>
    </border>
    <border>
      <left/>
      <right style="medium">
        <color indexed="9"/>
      </right>
      <top style="medium">
        <color indexed="9"/>
      </top>
      <bottom/>
      <diagonal/>
    </border>
    <border>
      <left/>
      <right/>
      <top/>
      <bottom style="thin">
        <color indexed="64"/>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bottom/>
      <diagonal/>
    </border>
  </borders>
  <cellStyleXfs count="2">
    <xf numFmtId="0" fontId="0" fillId="0" borderId="0"/>
    <xf numFmtId="0" fontId="2" fillId="0" borderId="0"/>
  </cellStyleXfs>
  <cellXfs count="122">
    <xf numFmtId="0" fontId="0" fillId="0" borderId="0" xfId="0"/>
    <xf numFmtId="0" fontId="3" fillId="0" borderId="1" xfId="1" applyFont="1" applyFill="1" applyBorder="1" applyAlignment="1" applyProtection="1">
      <alignment horizontal="center" vertical="center" wrapText="1"/>
      <protection locked="0"/>
    </xf>
    <xf numFmtId="0" fontId="4" fillId="0" borderId="2" xfId="1" applyFont="1" applyFill="1" applyBorder="1"/>
    <xf numFmtId="0" fontId="4" fillId="0" borderId="3" xfId="1" applyFont="1" applyFill="1" applyBorder="1"/>
    <xf numFmtId="0" fontId="5" fillId="2" borderId="3"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2" fillId="2" borderId="3" xfId="1" applyFill="1" applyBorder="1" applyAlignment="1">
      <alignment horizontal="center" vertical="center" wrapText="1"/>
    </xf>
    <xf numFmtId="0" fontId="2" fillId="2" borderId="4" xfId="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8" fillId="3" borderId="5"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wrapText="1"/>
    </xf>
    <xf numFmtId="0" fontId="8" fillId="3" borderId="6" xfId="1" applyFont="1" applyFill="1" applyBorder="1" applyAlignment="1" applyProtection="1">
      <alignment vertical="center" wrapText="1"/>
    </xf>
    <xf numFmtId="0" fontId="2" fillId="2" borderId="6" xfId="1" applyFill="1" applyBorder="1" applyAlignment="1" applyProtection="1">
      <alignment vertical="center" wrapText="1"/>
    </xf>
    <xf numFmtId="0" fontId="8" fillId="4" borderId="7" xfId="1" applyFont="1" applyFill="1" applyBorder="1" applyAlignment="1" applyProtection="1">
      <alignment horizontal="center" wrapText="1"/>
    </xf>
    <xf numFmtId="0" fontId="8" fillId="4" borderId="3" xfId="1" applyFont="1" applyFill="1" applyBorder="1" applyAlignment="1" applyProtection="1">
      <alignment horizontal="center" wrapText="1"/>
    </xf>
    <xf numFmtId="0" fontId="8" fillId="4" borderId="4" xfId="1" applyFont="1" applyFill="1" applyBorder="1" applyAlignment="1" applyProtection="1">
      <alignment horizontal="center" wrapText="1"/>
    </xf>
    <xf numFmtId="0" fontId="2" fillId="2" borderId="6" xfId="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10" fillId="3" borderId="7" xfId="1" applyFont="1" applyFill="1" applyBorder="1" applyAlignment="1" applyProtection="1">
      <alignment vertical="center" wrapText="1"/>
    </xf>
    <xf numFmtId="0" fontId="10" fillId="3" borderId="3" xfId="1" applyFont="1" applyFill="1" applyBorder="1" applyAlignment="1" applyProtection="1">
      <alignment vertical="center" wrapText="1"/>
    </xf>
    <xf numFmtId="0" fontId="10" fillId="3" borderId="4" xfId="1" applyFont="1" applyFill="1" applyBorder="1" applyAlignment="1" applyProtection="1">
      <alignment vertical="center" wrapText="1"/>
    </xf>
    <xf numFmtId="0" fontId="2" fillId="6" borderId="7" xfId="1" applyFill="1" applyBorder="1" applyAlignment="1" applyProtection="1">
      <alignment horizontal="center" vertical="center" wrapText="1"/>
    </xf>
    <xf numFmtId="0" fontId="2" fillId="6" borderId="4" xfId="1" applyFill="1" applyBorder="1" applyAlignment="1" applyProtection="1">
      <alignment horizontal="center" vertical="center" wrapText="1"/>
    </xf>
    <xf numFmtId="0" fontId="2" fillId="2" borderId="4" xfId="1" applyFill="1" applyBorder="1" applyAlignment="1" applyProtection="1">
      <alignment vertical="center" wrapText="1"/>
    </xf>
    <xf numFmtId="0" fontId="10" fillId="3" borderId="6" xfId="1" applyFont="1" applyFill="1" applyBorder="1" applyAlignment="1" applyProtection="1">
      <alignment vertical="center" wrapText="1"/>
    </xf>
    <xf numFmtId="0" fontId="0" fillId="6" borderId="6" xfId="1" applyFont="1" applyFill="1" applyBorder="1" applyAlignment="1" applyProtection="1">
      <alignment horizontal="center" vertical="center" wrapText="1"/>
    </xf>
    <xf numFmtId="0" fontId="10" fillId="4" borderId="6" xfId="1" applyFont="1" applyFill="1" applyBorder="1" applyAlignment="1" applyProtection="1">
      <alignment vertical="center" wrapText="1"/>
    </xf>
    <xf numFmtId="0" fontId="2" fillId="6" borderId="6" xfId="1" applyFill="1" applyBorder="1" applyAlignment="1" applyProtection="1">
      <alignment horizontal="center" vertical="center" wrapText="1"/>
    </xf>
    <xf numFmtId="0" fontId="11" fillId="5" borderId="6" xfId="1" applyFont="1" applyFill="1" applyBorder="1" applyAlignment="1" applyProtection="1">
      <alignment vertical="center" wrapText="1"/>
    </xf>
    <xf numFmtId="0" fontId="2" fillId="2" borderId="6" xfId="1" applyFill="1" applyBorder="1" applyAlignment="1" applyProtection="1">
      <alignment vertical="center" wrapText="1"/>
    </xf>
    <xf numFmtId="0" fontId="2" fillId="6" borderId="7" xfId="1" applyFill="1" applyBorder="1" applyAlignment="1" applyProtection="1">
      <alignment vertical="center" wrapText="1"/>
    </xf>
    <xf numFmtId="0" fontId="2" fillId="6" borderId="3" xfId="1" applyFill="1" applyBorder="1" applyAlignment="1" applyProtection="1">
      <alignment vertical="center" wrapText="1"/>
    </xf>
    <xf numFmtId="0" fontId="2" fillId="0" borderId="4" xfId="1" applyBorder="1" applyAlignment="1" applyProtection="1">
      <alignment vertical="center" wrapText="1"/>
    </xf>
    <xf numFmtId="0" fontId="2" fillId="6" borderId="8" xfId="1" applyFill="1" applyBorder="1" applyAlignment="1" applyProtection="1">
      <alignment vertical="center" wrapText="1"/>
    </xf>
    <xf numFmtId="0" fontId="4" fillId="6" borderId="6" xfId="1" applyFont="1" applyFill="1" applyBorder="1" applyAlignment="1" applyProtection="1">
      <alignment vertical="center" wrapText="1"/>
    </xf>
    <xf numFmtId="3" fontId="4" fillId="7" borderId="6" xfId="1" applyNumberFormat="1" applyFont="1" applyFill="1" applyBorder="1" applyAlignment="1" applyProtection="1">
      <alignment horizontal="center" vertical="center" wrapText="1"/>
      <protection locked="0"/>
    </xf>
    <xf numFmtId="49" fontId="4" fillId="6" borderId="6" xfId="1" applyNumberFormat="1" applyFont="1" applyFill="1" applyBorder="1" applyAlignment="1" applyProtection="1">
      <alignment horizontal="left" vertical="center" wrapText="1"/>
      <protection locked="0"/>
    </xf>
    <xf numFmtId="0" fontId="0" fillId="6" borderId="8" xfId="1" applyFont="1" applyFill="1" applyBorder="1" applyAlignment="1" applyProtection="1">
      <alignment horizontal="center" vertical="center" wrapText="1"/>
    </xf>
    <xf numFmtId="0" fontId="2" fillId="6" borderId="6" xfId="1" applyFont="1" applyFill="1" applyBorder="1" applyAlignment="1" applyProtection="1">
      <alignment vertical="center" wrapText="1"/>
    </xf>
    <xf numFmtId="0" fontId="9" fillId="6" borderId="7" xfId="1" applyFont="1" applyFill="1" applyBorder="1" applyAlignment="1" applyProtection="1">
      <alignment vertical="center" wrapText="1"/>
    </xf>
    <xf numFmtId="0" fontId="9" fillId="6" borderId="3" xfId="1" applyFont="1" applyFill="1" applyBorder="1" applyAlignment="1" applyProtection="1">
      <alignment vertical="center" wrapText="1"/>
    </xf>
    <xf numFmtId="0" fontId="2" fillId="6" borderId="9" xfId="1" applyFill="1" applyBorder="1" applyAlignment="1" applyProtection="1">
      <alignment vertical="center" wrapText="1"/>
    </xf>
    <xf numFmtId="4" fontId="4" fillId="7" borderId="6" xfId="1" applyNumberFormat="1" applyFont="1" applyFill="1" applyBorder="1" applyAlignment="1" applyProtection="1">
      <alignment horizontal="center" vertical="center" wrapText="1"/>
      <protection locked="0"/>
    </xf>
    <xf numFmtId="0" fontId="2" fillId="6" borderId="9" xfId="1" applyFont="1" applyFill="1" applyBorder="1" applyAlignment="1" applyProtection="1">
      <alignment horizontal="center" vertical="center" wrapText="1"/>
    </xf>
    <xf numFmtId="0" fontId="2" fillId="6" borderId="5" xfId="1" applyFont="1" applyFill="1" applyBorder="1" applyAlignment="1" applyProtection="1">
      <alignment horizontal="center" vertical="center" wrapText="1"/>
    </xf>
    <xf numFmtId="0" fontId="2" fillId="6" borderId="8" xfId="1" applyFont="1" applyFill="1" applyBorder="1" applyAlignment="1" applyProtection="1">
      <alignment vertical="center" wrapText="1"/>
    </xf>
    <xf numFmtId="49" fontId="4" fillId="7" borderId="7" xfId="1" applyNumberFormat="1" applyFont="1" applyFill="1" applyBorder="1" applyAlignment="1" applyProtection="1">
      <alignment vertical="center" wrapText="1"/>
      <protection locked="0"/>
    </xf>
    <xf numFmtId="49" fontId="4" fillId="7" borderId="4" xfId="1" applyNumberFormat="1" applyFont="1" applyFill="1" applyBorder="1" applyAlignment="1" applyProtection="1">
      <alignment vertical="center" wrapText="1"/>
      <protection locked="0"/>
    </xf>
    <xf numFmtId="0" fontId="2" fillId="6" borderId="5" xfId="1" applyFill="1" applyBorder="1" applyAlignment="1" applyProtection="1">
      <alignment vertical="center" wrapText="1"/>
    </xf>
    <xf numFmtId="0" fontId="0" fillId="6" borderId="7" xfId="1" applyFont="1" applyFill="1" applyBorder="1" applyAlignment="1" applyProtection="1">
      <alignment horizontal="center" vertical="center" wrapText="1"/>
    </xf>
    <xf numFmtId="0" fontId="2" fillId="0" borderId="4" xfId="1" applyFont="1" applyBorder="1" applyAlignment="1" applyProtection="1">
      <alignment horizontal="center" vertical="center"/>
    </xf>
    <xf numFmtId="0" fontId="2" fillId="6" borderId="9" xfId="1" applyFont="1" applyFill="1" applyBorder="1" applyAlignment="1" applyProtection="1">
      <alignment vertical="center" wrapText="1"/>
    </xf>
    <xf numFmtId="164" fontId="4" fillId="7" borderId="6" xfId="1" applyNumberFormat="1" applyFont="1" applyFill="1" applyBorder="1" applyAlignment="1" applyProtection="1">
      <alignment horizontal="center" vertical="center" wrapText="1"/>
      <protection locked="0"/>
    </xf>
    <xf numFmtId="0" fontId="2" fillId="6" borderId="6" xfId="1" applyFont="1" applyFill="1" applyBorder="1" applyAlignment="1" applyProtection="1">
      <alignment vertical="center"/>
    </xf>
    <xf numFmtId="0" fontId="2" fillId="0" borderId="9" xfId="1" applyBorder="1" applyAlignment="1">
      <alignment vertical="center" wrapText="1"/>
    </xf>
    <xf numFmtId="0" fontId="2" fillId="0" borderId="9" xfId="1" applyFont="1" applyBorder="1" applyAlignment="1" applyProtection="1">
      <alignment horizontal="center" vertical="center" wrapText="1"/>
    </xf>
    <xf numFmtId="0" fontId="2" fillId="0" borderId="5" xfId="1" applyBorder="1" applyAlignment="1">
      <alignment vertical="center" wrapText="1"/>
    </xf>
    <xf numFmtId="165" fontId="4" fillId="7" borderId="6" xfId="1" applyNumberFormat="1" applyFont="1" applyFill="1" applyBorder="1" applyAlignment="1" applyProtection="1">
      <alignment horizontal="center" vertical="center" wrapText="1"/>
      <protection locked="0"/>
    </xf>
    <xf numFmtId="0" fontId="4" fillId="8" borderId="6" xfId="1" applyFont="1" applyFill="1" applyBorder="1" applyAlignment="1" applyProtection="1">
      <alignment horizontal="center" vertical="center" wrapText="1"/>
      <protection locked="0"/>
    </xf>
    <xf numFmtId="0" fontId="2" fillId="0" borderId="5" xfId="1" applyFont="1" applyBorder="1" applyAlignment="1" applyProtection="1">
      <alignment horizontal="center" vertical="center" wrapText="1"/>
    </xf>
    <xf numFmtId="0" fontId="2" fillId="6" borderId="5" xfId="1" applyFont="1" applyFill="1" applyBorder="1" applyAlignment="1" applyProtection="1">
      <alignment vertical="center" wrapText="1"/>
    </xf>
    <xf numFmtId="0" fontId="10" fillId="5" borderId="7" xfId="1" applyFont="1" applyFill="1" applyBorder="1" applyAlignment="1" applyProtection="1">
      <alignment vertical="center" wrapText="1"/>
    </xf>
    <xf numFmtId="0" fontId="12" fillId="0" borderId="4" xfId="1" applyFont="1" applyBorder="1" applyAlignment="1" applyProtection="1">
      <alignment vertical="center" wrapText="1"/>
    </xf>
    <xf numFmtId="0" fontId="2" fillId="6" borderId="6" xfId="1" applyFont="1" applyFill="1" applyBorder="1" applyAlignment="1" applyProtection="1">
      <alignment horizontal="center" vertical="center" wrapText="1"/>
    </xf>
    <xf numFmtId="0" fontId="2" fillId="0" borderId="3" xfId="1" applyBorder="1" applyAlignment="1" applyProtection="1">
      <alignment vertical="center" wrapText="1"/>
    </xf>
    <xf numFmtId="0" fontId="4" fillId="7" borderId="6" xfId="1" applyFont="1" applyFill="1" applyBorder="1" applyAlignment="1" applyProtection="1">
      <alignment horizontal="center" vertical="center" wrapText="1"/>
      <protection locked="0"/>
    </xf>
    <xf numFmtId="49" fontId="4" fillId="6" borderId="6" xfId="1" applyNumberFormat="1" applyFont="1" applyFill="1" applyBorder="1" applyAlignment="1" applyProtection="1">
      <alignment vertical="center" wrapText="1"/>
    </xf>
    <xf numFmtId="166" fontId="4" fillId="7" borderId="6" xfId="1" applyNumberFormat="1" applyFont="1" applyFill="1" applyBorder="1" applyAlignment="1" applyProtection="1">
      <alignment horizontal="center" vertical="center" wrapText="1"/>
      <protection locked="0"/>
    </xf>
    <xf numFmtId="49" fontId="4" fillId="7" borderId="6" xfId="1" applyNumberFormat="1" applyFont="1" applyFill="1" applyBorder="1" applyAlignment="1" applyProtection="1">
      <alignment horizontal="center" vertical="center" wrapText="1"/>
      <protection locked="0"/>
    </xf>
    <xf numFmtId="0" fontId="2" fillId="6" borderId="8" xfId="1" applyFont="1" applyFill="1" applyBorder="1" applyAlignment="1" applyProtection="1">
      <alignment horizontal="center" vertical="center" wrapText="1"/>
    </xf>
    <xf numFmtId="0" fontId="0" fillId="6" borderId="6" xfId="1" applyFont="1" applyFill="1" applyBorder="1" applyAlignment="1" applyProtection="1">
      <alignment vertical="center" wrapText="1"/>
    </xf>
    <xf numFmtId="0" fontId="2" fillId="0" borderId="3" xfId="1" applyBorder="1" applyAlignment="1">
      <alignment vertical="center" wrapText="1"/>
    </xf>
    <xf numFmtId="0" fontId="2" fillId="0" borderId="4" xfId="1" applyBorder="1" applyAlignment="1">
      <alignment vertical="center" wrapText="1"/>
    </xf>
    <xf numFmtId="49" fontId="2" fillId="6" borderId="6" xfId="1" applyNumberFormat="1" applyFont="1" applyFill="1" applyBorder="1" applyAlignment="1" applyProtection="1">
      <alignment horizontal="left" vertical="center" wrapText="1"/>
      <protection locked="0"/>
    </xf>
    <xf numFmtId="0" fontId="4" fillId="7" borderId="6" xfId="1" applyNumberFormat="1" applyFont="1" applyFill="1" applyBorder="1" applyAlignment="1" applyProtection="1">
      <alignment horizontal="center" vertical="center" wrapText="1"/>
      <protection locked="0"/>
    </xf>
    <xf numFmtId="3" fontId="4" fillId="9" borderId="6" xfId="1" applyNumberFormat="1" applyFont="1" applyFill="1" applyBorder="1" applyAlignment="1" applyProtection="1">
      <alignment horizontal="center" vertical="center" wrapText="1"/>
      <protection locked="0"/>
    </xf>
    <xf numFmtId="49" fontId="4" fillId="6" borderId="7" xfId="1" applyNumberFormat="1" applyFont="1" applyFill="1" applyBorder="1" applyAlignment="1" applyProtection="1">
      <alignment vertical="center" wrapText="1"/>
      <protection locked="0"/>
    </xf>
    <xf numFmtId="3" fontId="4" fillId="10" borderId="6" xfId="1" applyNumberFormat="1" applyFont="1" applyFill="1" applyBorder="1" applyAlignment="1" applyProtection="1">
      <alignment horizontal="center" vertical="center" wrapText="1"/>
      <protection locked="0"/>
    </xf>
    <xf numFmtId="0" fontId="10" fillId="3" borderId="7"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4" fillId="6" borderId="7" xfId="1" applyFont="1" applyFill="1" applyBorder="1" applyAlignment="1" applyProtection="1">
      <alignment horizontal="left" vertical="center" wrapText="1"/>
    </xf>
    <xf numFmtId="0" fontId="4" fillId="6" borderId="3" xfId="1" applyFont="1" applyFill="1" applyBorder="1" applyAlignment="1" applyProtection="1">
      <alignment horizontal="left" vertical="center" wrapText="1"/>
    </xf>
    <xf numFmtId="0" fontId="4" fillId="6" borderId="4" xfId="1" applyFont="1" applyFill="1" applyBorder="1" applyAlignment="1" applyProtection="1">
      <alignment horizontal="left" vertical="center" wrapText="1"/>
    </xf>
    <xf numFmtId="0" fontId="2" fillId="6" borderId="4" xfId="1" applyFill="1" applyBorder="1" applyAlignment="1" applyProtection="1">
      <alignment vertical="center" wrapText="1"/>
    </xf>
    <xf numFmtId="1" fontId="4" fillId="7" borderId="6" xfId="1" applyNumberFormat="1" applyFont="1" applyFill="1" applyBorder="1" applyAlignment="1" applyProtection="1">
      <alignment horizontal="center" vertical="center" wrapText="1"/>
      <protection locked="0"/>
    </xf>
    <xf numFmtId="0" fontId="4" fillId="6" borderId="10" xfId="1" applyFont="1" applyFill="1" applyBorder="1" applyAlignment="1" applyProtection="1">
      <alignment vertical="center" wrapText="1"/>
    </xf>
    <xf numFmtId="0" fontId="4" fillId="0" borderId="11" xfId="1" applyFont="1" applyBorder="1" applyAlignment="1" applyProtection="1">
      <alignment vertical="center" wrapText="1"/>
    </xf>
    <xf numFmtId="0" fontId="2" fillId="0" borderId="12" xfId="1" applyBorder="1" applyAlignment="1">
      <alignment vertical="center" wrapText="1"/>
    </xf>
    <xf numFmtId="0" fontId="2" fillId="6" borderId="8" xfId="1" applyFill="1" applyBorder="1" applyAlignment="1" applyProtection="1">
      <alignment horizontal="center" vertical="center" wrapText="1"/>
    </xf>
    <xf numFmtId="0" fontId="2" fillId="6" borderId="6" xfId="1" applyFill="1" applyBorder="1" applyAlignment="1" applyProtection="1">
      <alignment vertical="center" wrapText="1"/>
    </xf>
    <xf numFmtId="0" fontId="2" fillId="2" borderId="8" xfId="1" applyFill="1" applyBorder="1" applyAlignment="1" applyProtection="1">
      <alignment vertical="center" wrapText="1"/>
    </xf>
    <xf numFmtId="0" fontId="2" fillId="2" borderId="13" xfId="1" applyFill="1" applyBorder="1" applyAlignment="1" applyProtection="1">
      <alignment vertical="center" wrapText="1"/>
    </xf>
    <xf numFmtId="0" fontId="2" fillId="6" borderId="9" xfId="1" applyFill="1" applyBorder="1" applyAlignment="1" applyProtection="1">
      <alignment horizontal="center" vertical="center" wrapText="1"/>
    </xf>
    <xf numFmtId="0" fontId="0" fillId="2" borderId="0" xfId="1" applyFont="1" applyFill="1" applyBorder="1" applyAlignment="1" applyProtection="1">
      <alignment horizontal="left" vertical="top" wrapText="1"/>
    </xf>
    <xf numFmtId="0" fontId="2" fillId="2" borderId="0" xfId="1" applyFont="1" applyFill="1" applyBorder="1" applyAlignment="1" applyProtection="1">
      <alignment horizontal="left" vertical="top" wrapText="1"/>
    </xf>
    <xf numFmtId="0" fontId="2" fillId="6" borderId="5" xfId="1" applyFill="1" applyBorder="1" applyAlignment="1" applyProtection="1">
      <alignment horizontal="center" vertical="center" wrapText="1"/>
    </xf>
    <xf numFmtId="0" fontId="0" fillId="0" borderId="2" xfId="1" applyFont="1" applyBorder="1" applyAlignment="1">
      <alignment horizontal="left" vertical="center" wrapText="1"/>
    </xf>
    <xf numFmtId="0" fontId="2" fillId="0" borderId="2" xfId="1" applyBorder="1" applyAlignment="1">
      <alignment horizontal="left" vertical="center" wrapText="1"/>
    </xf>
    <xf numFmtId="0" fontId="2" fillId="2" borderId="7" xfId="1" applyFill="1" applyBorder="1" applyAlignment="1" applyProtection="1">
      <alignment vertical="center" wrapText="1"/>
    </xf>
    <xf numFmtId="0" fontId="2" fillId="0" borderId="0" xfId="1" applyBorder="1" applyAlignment="1">
      <alignment horizontal="left" vertical="center" wrapText="1"/>
    </xf>
    <xf numFmtId="0" fontId="2" fillId="2" borderId="14" xfId="1" applyFont="1" applyFill="1" applyBorder="1" applyAlignment="1" applyProtection="1">
      <alignment horizontal="left" vertical="top" wrapText="1"/>
    </xf>
    <xf numFmtId="0" fontId="2" fillId="2" borderId="2" xfId="1" applyFill="1" applyBorder="1" applyAlignment="1" applyProtection="1">
      <alignment horizontal="center" vertical="center" wrapText="1"/>
    </xf>
    <xf numFmtId="0" fontId="0" fillId="2" borderId="15" xfId="1" applyFont="1" applyFill="1" applyBorder="1" applyAlignment="1" applyProtection="1">
      <alignment vertical="center" wrapText="1"/>
    </xf>
    <xf numFmtId="0" fontId="0" fillId="2" borderId="16" xfId="1" applyFont="1" applyFill="1" applyBorder="1" applyAlignment="1" applyProtection="1">
      <alignment vertical="center" wrapText="1"/>
    </xf>
    <xf numFmtId="0" fontId="0" fillId="2" borderId="17" xfId="1"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0" fontId="1" fillId="2" borderId="2" xfId="1" applyFont="1" applyFill="1" applyBorder="1" applyAlignment="1" applyProtection="1">
      <alignment horizontal="center" vertical="center" wrapText="1"/>
    </xf>
    <xf numFmtId="0" fontId="1" fillId="2" borderId="13" xfId="1" applyFont="1" applyFill="1" applyBorder="1" applyAlignment="1" applyProtection="1">
      <alignment horizontal="center" vertical="center" wrapText="1"/>
    </xf>
    <xf numFmtId="0" fontId="2" fillId="0" borderId="15" xfId="1" applyBorder="1" applyAlignment="1">
      <alignment vertical="center" wrapText="1"/>
    </xf>
    <xf numFmtId="0" fontId="2" fillId="0" borderId="16" xfId="1" applyBorder="1" applyAlignment="1">
      <alignment vertical="center" wrapText="1"/>
    </xf>
    <xf numFmtId="0" fontId="2" fillId="0" borderId="17" xfId="1" applyBorder="1" applyAlignment="1">
      <alignment vertical="center" wrapText="1"/>
    </xf>
    <xf numFmtId="0" fontId="12" fillId="2" borderId="6" xfId="1" applyFont="1" applyFill="1" applyBorder="1" applyAlignment="1" applyProtection="1">
      <alignment vertical="center" wrapText="1"/>
    </xf>
    <xf numFmtId="0" fontId="14" fillId="2" borderId="6" xfId="1" applyFont="1" applyFill="1" applyBorder="1" applyAlignment="1" applyProtection="1">
      <alignment vertical="center" wrapText="1"/>
    </xf>
    <xf numFmtId="0" fontId="12" fillId="2" borderId="7" xfId="1" applyFont="1" applyFill="1" applyBorder="1" applyAlignment="1" applyProtection="1">
      <alignment vertical="center" wrapText="1"/>
    </xf>
    <xf numFmtId="0" fontId="2" fillId="0" borderId="3" xfId="1" applyBorder="1" applyAlignment="1" applyProtection="1">
      <alignment vertical="center" wrapText="1"/>
    </xf>
    <xf numFmtId="0" fontId="2" fillId="0" borderId="4" xfId="1" applyBorder="1" applyAlignment="1" applyProtection="1">
      <alignment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ECE9D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49"/>
  <sheetViews>
    <sheetView tabSelected="1" workbookViewId="0">
      <selection activeCell="C2" sqref="C2"/>
    </sheetView>
  </sheetViews>
  <sheetFormatPr defaultRowHeight="15.75" thickBottom="1"/>
  <cols>
    <col min="1" max="1" width="18.85546875" style="13" customWidth="1"/>
    <col min="2" max="2" width="11.5703125" style="13" customWidth="1"/>
    <col min="3" max="3" width="13.5703125" style="13" customWidth="1"/>
    <col min="4" max="5" width="13.7109375" style="13" customWidth="1"/>
    <col min="6" max="6" width="1" style="13" customWidth="1"/>
    <col min="7" max="7" width="15.7109375" style="13" customWidth="1"/>
    <col min="8" max="8" width="34.5703125" style="13" customWidth="1"/>
    <col min="9" max="9" width="13.7109375" style="13" customWidth="1"/>
    <col min="10" max="10" width="13.85546875" style="13" customWidth="1"/>
    <col min="11" max="11" width="2.5703125" style="13" customWidth="1"/>
    <col min="12" max="12" width="96.140625" style="13" customWidth="1"/>
    <col min="13" max="14" width="13.85546875" style="13" customWidth="1"/>
    <col min="15" max="15" width="2.7109375" style="13" customWidth="1"/>
    <col min="16" max="16" width="22.7109375" style="13" customWidth="1"/>
    <col min="17" max="17" width="33.140625" style="13" customWidth="1"/>
    <col min="18" max="19" width="13.85546875" style="13" customWidth="1"/>
  </cols>
  <sheetData>
    <row r="1" spans="1:19" ht="82.5" customHeight="1" thickBot="1">
      <c r="A1" s="1" t="s">
        <v>0</v>
      </c>
      <c r="B1" s="2"/>
      <c r="C1" s="2"/>
      <c r="D1" s="2"/>
      <c r="E1" s="2"/>
      <c r="F1" s="3"/>
      <c r="G1" s="3"/>
      <c r="H1" s="3"/>
      <c r="I1" s="3"/>
      <c r="J1" s="3"/>
      <c r="K1" s="3"/>
      <c r="L1" s="3"/>
      <c r="M1" s="3"/>
      <c r="N1" s="3"/>
      <c r="O1" s="4"/>
      <c r="P1" s="5"/>
      <c r="Q1" s="6"/>
      <c r="R1" s="6"/>
      <c r="S1" s="7"/>
    </row>
    <row r="2" spans="1:19" ht="36.75" thickBot="1">
      <c r="A2" s="8"/>
      <c r="B2" s="8"/>
      <c r="C2" s="8"/>
      <c r="D2" s="8"/>
      <c r="E2" s="8"/>
      <c r="F2" s="8"/>
      <c r="G2" s="8"/>
      <c r="H2" s="8"/>
      <c r="I2" s="8"/>
      <c r="J2" s="8"/>
      <c r="K2" s="8"/>
      <c r="L2" s="8"/>
      <c r="M2" s="8"/>
      <c r="N2" s="8"/>
      <c r="O2" s="8"/>
      <c r="P2" s="8"/>
      <c r="Q2" s="8"/>
      <c r="R2" s="8"/>
      <c r="S2" s="9"/>
    </row>
    <row r="3" spans="1:19" ht="34.5" thickBot="1">
      <c r="A3" s="10" t="s">
        <v>1</v>
      </c>
      <c r="B3" s="10"/>
      <c r="C3" s="10"/>
      <c r="D3" s="10"/>
      <c r="E3" s="10"/>
      <c r="F3" s="11"/>
      <c r="G3" s="11"/>
      <c r="H3" s="11"/>
      <c r="I3" s="11"/>
      <c r="J3" s="12"/>
      <c r="L3" s="14" t="s">
        <v>2</v>
      </c>
      <c r="M3" s="15"/>
      <c r="N3" s="16"/>
      <c r="O3" s="17"/>
      <c r="P3" s="18" t="s">
        <v>3</v>
      </c>
      <c r="Q3" s="18"/>
      <c r="R3" s="18"/>
      <c r="S3" s="18"/>
    </row>
    <row r="4" spans="1:19" thickBot="1">
      <c r="A4" s="19"/>
      <c r="B4" s="19"/>
      <c r="C4" s="19"/>
      <c r="D4" s="19"/>
      <c r="E4" s="19"/>
      <c r="F4" s="20"/>
      <c r="G4" s="20"/>
      <c r="H4" s="20"/>
      <c r="I4" s="20"/>
      <c r="J4" s="21"/>
      <c r="L4" s="20"/>
      <c r="M4" s="20"/>
      <c r="N4" s="20"/>
      <c r="O4" s="17"/>
      <c r="P4" s="20"/>
      <c r="Q4" s="20"/>
      <c r="R4" s="20"/>
      <c r="S4" s="20"/>
    </row>
    <row r="5" spans="1:19" ht="19.5" thickBot="1">
      <c r="A5" s="22" t="s">
        <v>4</v>
      </c>
      <c r="B5" s="23"/>
      <c r="C5" s="24"/>
      <c r="D5" s="25" t="s">
        <v>5</v>
      </c>
      <c r="E5" s="26"/>
      <c r="F5" s="27"/>
      <c r="G5" s="28" t="s">
        <v>6</v>
      </c>
      <c r="H5" s="28"/>
      <c r="I5" s="29" t="s">
        <v>7</v>
      </c>
      <c r="J5" s="29" t="s">
        <v>8</v>
      </c>
      <c r="L5" s="30" t="s">
        <v>9</v>
      </c>
      <c r="M5" s="31" t="s">
        <v>10</v>
      </c>
      <c r="N5" s="31" t="s">
        <v>11</v>
      </c>
      <c r="P5" s="32" t="s">
        <v>12</v>
      </c>
      <c r="Q5" s="32"/>
      <c r="R5" s="31" t="s">
        <v>10</v>
      </c>
      <c r="S5" s="31" t="s">
        <v>11</v>
      </c>
    </row>
    <row r="6" spans="1:19" thickBot="1">
      <c r="A6" s="33"/>
      <c r="B6" s="33"/>
      <c r="C6" s="33"/>
      <c r="D6" s="33"/>
      <c r="E6" s="33"/>
      <c r="F6" s="27"/>
      <c r="G6" s="33"/>
      <c r="H6" s="33"/>
      <c r="I6" s="33"/>
      <c r="J6" s="33"/>
      <c r="M6" s="17"/>
      <c r="N6" s="17"/>
      <c r="P6" s="33"/>
      <c r="Q6" s="33"/>
      <c r="R6" s="33"/>
      <c r="S6" s="33"/>
    </row>
    <row r="7" spans="1:19" thickBot="1">
      <c r="A7" s="34"/>
      <c r="B7" s="35"/>
      <c r="C7" s="36"/>
      <c r="D7" s="29" t="s">
        <v>7</v>
      </c>
      <c r="E7" s="29" t="s">
        <v>13</v>
      </c>
      <c r="F7" s="27"/>
      <c r="G7" s="37" t="s">
        <v>14</v>
      </c>
      <c r="H7" s="38" t="s">
        <v>15</v>
      </c>
      <c r="I7" s="39">
        <v>20000</v>
      </c>
      <c r="J7" s="39">
        <v>20000</v>
      </c>
      <c r="L7" s="40" t="s">
        <v>16</v>
      </c>
      <c r="M7" s="39">
        <v>12566</v>
      </c>
      <c r="N7" s="39">
        <v>10317</v>
      </c>
      <c r="P7" s="41" t="s">
        <v>17</v>
      </c>
      <c r="Q7" s="42" t="s">
        <v>18</v>
      </c>
      <c r="R7" s="39">
        <v>1281</v>
      </c>
      <c r="S7" s="39">
        <v>1255.4000000000001</v>
      </c>
    </row>
    <row r="8" spans="1:19" thickBot="1">
      <c r="A8" s="43" t="s">
        <v>19</v>
      </c>
      <c r="B8" s="44"/>
      <c r="C8" s="36"/>
      <c r="D8" s="39">
        <v>51</v>
      </c>
      <c r="E8" s="39">
        <v>55</v>
      </c>
      <c r="F8" s="27"/>
      <c r="G8" s="45"/>
      <c r="H8" s="38" t="s">
        <v>20</v>
      </c>
      <c r="I8" s="46">
        <v>6.71</v>
      </c>
      <c r="J8" s="46">
        <v>4.45</v>
      </c>
      <c r="L8" s="40" t="s">
        <v>21</v>
      </c>
      <c r="M8" s="39">
        <v>8754</v>
      </c>
      <c r="N8" s="39">
        <v>9921</v>
      </c>
      <c r="P8" s="47"/>
      <c r="Q8" s="42" t="s">
        <v>22</v>
      </c>
      <c r="R8" s="39">
        <v>16</v>
      </c>
      <c r="S8" s="39">
        <v>17</v>
      </c>
    </row>
    <row r="9" spans="1:19" ht="30.75" thickBot="1">
      <c r="A9" s="34" t="s">
        <v>23</v>
      </c>
      <c r="B9" s="35"/>
      <c r="C9" s="36"/>
      <c r="D9" s="39">
        <v>47</v>
      </c>
      <c r="E9" s="39">
        <v>46</v>
      </c>
      <c r="F9" s="27"/>
      <c r="G9" s="45"/>
      <c r="H9" s="38" t="s">
        <v>24</v>
      </c>
      <c r="I9" s="46">
        <v>5234.4799999999996</v>
      </c>
      <c r="J9" s="46">
        <v>3546.1</v>
      </c>
      <c r="L9" s="40" t="s">
        <v>25</v>
      </c>
      <c r="M9" s="39">
        <v>21313</v>
      </c>
      <c r="N9" s="39">
        <v>18730</v>
      </c>
      <c r="P9" s="48"/>
      <c r="Q9" s="42" t="s">
        <v>26</v>
      </c>
      <c r="R9" s="39">
        <v>1297</v>
      </c>
      <c r="S9" s="39">
        <v>1272</v>
      </c>
    </row>
    <row r="10" spans="1:19" ht="30.75" thickBot="1">
      <c r="A10" s="49" t="s">
        <v>27</v>
      </c>
      <c r="B10" s="50" t="s">
        <v>28</v>
      </c>
      <c r="C10" s="51"/>
      <c r="D10" s="39">
        <v>21</v>
      </c>
      <c r="E10" s="39">
        <v>23</v>
      </c>
      <c r="F10" s="27"/>
      <c r="G10" s="52"/>
      <c r="H10" s="38" t="s">
        <v>29</v>
      </c>
      <c r="I10" s="46">
        <v>335.26</v>
      </c>
      <c r="J10" s="46">
        <v>222.52</v>
      </c>
      <c r="L10" s="40" t="s">
        <v>30</v>
      </c>
      <c r="M10" s="39">
        <v>32735</v>
      </c>
      <c r="N10" s="39">
        <v>35479</v>
      </c>
      <c r="P10" s="53" t="s">
        <v>31</v>
      </c>
      <c r="Q10" s="54"/>
      <c r="R10" s="39">
        <v>56920</v>
      </c>
      <c r="S10" s="39">
        <v>56291</v>
      </c>
    </row>
    <row r="11" spans="1:19" thickBot="1">
      <c r="A11" s="55"/>
      <c r="B11" s="50" t="s">
        <v>32</v>
      </c>
      <c r="C11" s="51"/>
      <c r="D11" s="39">
        <v>7</v>
      </c>
      <c r="E11" s="39">
        <v>5</v>
      </c>
      <c r="F11" s="27"/>
      <c r="G11" s="37" t="s">
        <v>33</v>
      </c>
      <c r="H11" s="38" t="s">
        <v>34</v>
      </c>
      <c r="I11" s="46">
        <v>27.44</v>
      </c>
      <c r="J11" s="56">
        <f>21862000/1000000</f>
        <v>21.861999999999998</v>
      </c>
      <c r="L11" s="40" t="s">
        <v>35</v>
      </c>
      <c r="M11" s="39">
        <v>11270</v>
      </c>
      <c r="N11" s="39">
        <v>14734</v>
      </c>
      <c r="P11" s="41" t="s">
        <v>36</v>
      </c>
      <c r="Q11" s="57" t="s">
        <v>18</v>
      </c>
      <c r="R11" s="39">
        <v>31</v>
      </c>
      <c r="S11" s="39">
        <v>61.4</v>
      </c>
    </row>
    <row r="12" spans="1:19" ht="30.75" thickBot="1">
      <c r="A12" s="55"/>
      <c r="B12" s="50" t="s">
        <v>37</v>
      </c>
      <c r="C12" s="51"/>
      <c r="D12" s="39">
        <v>5</v>
      </c>
      <c r="E12" s="39">
        <v>8</v>
      </c>
      <c r="F12" s="27"/>
      <c r="G12" s="58"/>
      <c r="H12" s="38" t="s">
        <v>38</v>
      </c>
      <c r="I12" s="46">
        <v>11.55</v>
      </c>
      <c r="J12" s="46">
        <v>11.55</v>
      </c>
      <c r="L12" s="30" t="s">
        <v>39</v>
      </c>
      <c r="M12" s="31" t="s">
        <v>10</v>
      </c>
      <c r="N12" s="31" t="s">
        <v>11</v>
      </c>
      <c r="P12" s="59"/>
      <c r="Q12" s="57" t="s">
        <v>22</v>
      </c>
      <c r="R12" s="39">
        <v>1</v>
      </c>
      <c r="S12" s="39">
        <v>0</v>
      </c>
    </row>
    <row r="13" spans="1:19" thickBot="1">
      <c r="A13" s="55"/>
      <c r="B13" s="50" t="s">
        <v>40</v>
      </c>
      <c r="C13" s="51"/>
      <c r="D13" s="39">
        <v>3</v>
      </c>
      <c r="E13" s="39">
        <v>2</v>
      </c>
      <c r="F13" s="27"/>
      <c r="G13" s="60"/>
      <c r="H13" s="38" t="s">
        <v>41</v>
      </c>
      <c r="I13" s="61">
        <v>5.8999999999999997E-2</v>
      </c>
      <c r="J13" s="61">
        <v>6.4000000000000001E-2</v>
      </c>
      <c r="L13" s="40" t="s">
        <v>42</v>
      </c>
      <c r="M13" s="62">
        <v>-4.4000000000000004</v>
      </c>
      <c r="N13" s="62">
        <v>-4.5999999999999996</v>
      </c>
      <c r="P13" s="63"/>
      <c r="Q13" s="42" t="s">
        <v>26</v>
      </c>
      <c r="R13" s="39">
        <v>32</v>
      </c>
      <c r="S13" s="39">
        <v>61.4</v>
      </c>
    </row>
    <row r="14" spans="1:19" ht="30.75" thickBot="1">
      <c r="A14" s="64"/>
      <c r="B14" s="50" t="s">
        <v>43</v>
      </c>
      <c r="C14" s="51"/>
      <c r="D14" s="39">
        <v>3</v>
      </c>
      <c r="E14" s="39">
        <v>1</v>
      </c>
      <c r="F14" s="27"/>
      <c r="G14" s="37" t="s">
        <v>44</v>
      </c>
      <c r="H14" s="38" t="s">
        <v>45</v>
      </c>
      <c r="I14" s="46">
        <v>2.1800000000000002</v>
      </c>
      <c r="J14" s="46">
        <v>2.46</v>
      </c>
      <c r="L14" s="40" t="s">
        <v>46</v>
      </c>
      <c r="M14" s="62">
        <v>66</v>
      </c>
      <c r="N14" s="62">
        <v>60.5</v>
      </c>
      <c r="P14" s="65" t="s">
        <v>47</v>
      </c>
      <c r="Q14" s="66"/>
      <c r="R14" s="67" t="s">
        <v>10</v>
      </c>
      <c r="S14" s="67" t="s">
        <v>11</v>
      </c>
    </row>
    <row r="15" spans="1:19" ht="30.75" thickBot="1">
      <c r="A15" s="34" t="s">
        <v>48</v>
      </c>
      <c r="B15" s="68"/>
      <c r="C15" s="36"/>
      <c r="D15" s="39">
        <v>28</v>
      </c>
      <c r="E15" s="39">
        <v>25</v>
      </c>
      <c r="F15" s="27"/>
      <c r="G15" s="60"/>
      <c r="H15" s="38" t="s">
        <v>49</v>
      </c>
      <c r="I15" s="46">
        <v>400.87</v>
      </c>
      <c r="J15" s="46">
        <v>400.87</v>
      </c>
      <c r="L15" s="40" t="s">
        <v>50</v>
      </c>
      <c r="M15" s="69">
        <v>1.3</v>
      </c>
      <c r="N15" s="69">
        <v>1.2</v>
      </c>
      <c r="P15" s="41" t="s">
        <v>51</v>
      </c>
      <c r="Q15" s="42" t="s">
        <v>52</v>
      </c>
      <c r="R15" s="56">
        <v>7.4</v>
      </c>
      <c r="S15" s="56">
        <v>8.1</v>
      </c>
    </row>
    <row r="16" spans="1:19" ht="30.75" thickBot="1">
      <c r="A16" s="34" t="s">
        <v>53</v>
      </c>
      <c r="B16" s="68"/>
      <c r="C16" s="36"/>
      <c r="D16" s="39">
        <v>21</v>
      </c>
      <c r="E16" s="39">
        <v>23</v>
      </c>
      <c r="F16" s="27"/>
      <c r="G16" s="37" t="s">
        <v>54</v>
      </c>
      <c r="H16" s="70" t="s">
        <v>55</v>
      </c>
      <c r="I16" s="46">
        <v>1.63</v>
      </c>
      <c r="J16" s="46">
        <v>0.68799999999999994</v>
      </c>
      <c r="K16" s="27"/>
      <c r="L16" s="40" t="s">
        <v>56</v>
      </c>
      <c r="M16" s="71">
        <v>-1</v>
      </c>
      <c r="N16" s="71">
        <v>-1.1000000000000001</v>
      </c>
      <c r="P16" s="47"/>
      <c r="Q16" s="42" t="s">
        <v>57</v>
      </c>
      <c r="R16" s="56">
        <v>11.1</v>
      </c>
      <c r="S16" s="56">
        <v>10.7</v>
      </c>
    </row>
    <row r="17" spans="1:19" ht="30.75" thickBot="1">
      <c r="A17" s="34" t="s">
        <v>58</v>
      </c>
      <c r="B17" s="68"/>
      <c r="C17" s="36"/>
      <c r="D17" s="39">
        <v>0</v>
      </c>
      <c r="E17" s="39">
        <v>0</v>
      </c>
      <c r="F17" s="27"/>
      <c r="G17" s="58"/>
      <c r="H17" s="70" t="s">
        <v>59</v>
      </c>
      <c r="I17" s="46">
        <v>0.47</v>
      </c>
      <c r="J17" s="46">
        <v>0.44</v>
      </c>
      <c r="L17" s="40" t="s">
        <v>60</v>
      </c>
      <c r="M17" s="72" t="s">
        <v>61</v>
      </c>
      <c r="N17" s="72" t="s">
        <v>62</v>
      </c>
      <c r="P17" s="47"/>
      <c r="Q17" s="42" t="s">
        <v>63</v>
      </c>
      <c r="R17" s="56">
        <v>35.4</v>
      </c>
      <c r="S17" s="56">
        <v>32.9</v>
      </c>
    </row>
    <row r="18" spans="1:19" thickBot="1">
      <c r="A18" s="43" t="s">
        <v>64</v>
      </c>
      <c r="B18" s="68"/>
      <c r="C18" s="36"/>
      <c r="D18" s="39">
        <v>10</v>
      </c>
      <c r="E18" s="39">
        <v>10</v>
      </c>
      <c r="F18" s="27"/>
      <c r="G18" s="58"/>
      <c r="H18" s="70" t="s">
        <v>65</v>
      </c>
      <c r="I18" s="46">
        <v>0.22</v>
      </c>
      <c r="J18" s="46">
        <v>0.13900000000000001</v>
      </c>
      <c r="L18" s="40" t="s">
        <v>66</v>
      </c>
      <c r="M18" s="69">
        <v>24</v>
      </c>
      <c r="N18" s="69">
        <v>26</v>
      </c>
      <c r="P18" s="47"/>
      <c r="Q18" s="42" t="s">
        <v>67</v>
      </c>
      <c r="R18" s="56">
        <v>27.9</v>
      </c>
      <c r="S18" s="56">
        <v>29.1</v>
      </c>
    </row>
    <row r="19" spans="1:19" ht="30.75" thickBot="1">
      <c r="A19" s="49" t="s">
        <v>27</v>
      </c>
      <c r="B19" s="50" t="s">
        <v>68</v>
      </c>
      <c r="C19" s="51"/>
      <c r="D19" s="39">
        <v>2</v>
      </c>
      <c r="E19" s="39">
        <v>6</v>
      </c>
      <c r="F19" s="27"/>
      <c r="G19" s="58"/>
      <c r="H19" s="70" t="s">
        <v>69</v>
      </c>
      <c r="I19" s="46">
        <v>1.32</v>
      </c>
      <c r="J19" s="46">
        <v>0.81899999999999995</v>
      </c>
      <c r="L19" s="40" t="s">
        <v>70</v>
      </c>
      <c r="M19" s="69">
        <v>23</v>
      </c>
      <c r="N19" s="69">
        <v>21</v>
      </c>
      <c r="P19" s="47"/>
      <c r="Q19" s="42" t="s">
        <v>71</v>
      </c>
      <c r="R19" s="56">
        <v>8.4</v>
      </c>
      <c r="S19" s="56">
        <v>8.8000000000000007</v>
      </c>
    </row>
    <row r="20" spans="1:19" ht="30.75" thickBot="1">
      <c r="A20" s="55"/>
      <c r="B20" s="50" t="s">
        <v>72</v>
      </c>
      <c r="C20" s="51"/>
      <c r="D20" s="39">
        <v>6</v>
      </c>
      <c r="E20" s="39">
        <v>3</v>
      </c>
      <c r="F20" s="27"/>
      <c r="G20" s="60"/>
      <c r="H20" s="70" t="s">
        <v>73</v>
      </c>
      <c r="I20" s="46">
        <v>0.34</v>
      </c>
      <c r="J20" s="46">
        <v>0.33500000000000002</v>
      </c>
      <c r="L20" s="40" t="s">
        <v>74</v>
      </c>
      <c r="M20" s="72" t="s">
        <v>75</v>
      </c>
      <c r="N20" s="72" t="s">
        <v>76</v>
      </c>
      <c r="P20" s="48"/>
      <c r="Q20" s="42" t="s">
        <v>77</v>
      </c>
      <c r="R20" s="56">
        <v>8.3000000000000007</v>
      </c>
      <c r="S20" s="56">
        <v>7.7</v>
      </c>
    </row>
    <row r="21" spans="1:19" ht="30.75" thickBot="1">
      <c r="A21" s="55"/>
      <c r="B21" s="50" t="s">
        <v>78</v>
      </c>
      <c r="C21" s="51"/>
      <c r="D21" s="39">
        <v>1</v>
      </c>
      <c r="E21" s="39">
        <v>0</v>
      </c>
      <c r="F21" s="27"/>
      <c r="G21" s="37" t="s">
        <v>79</v>
      </c>
      <c r="H21" s="38" t="s">
        <v>80</v>
      </c>
      <c r="I21" s="46">
        <v>0</v>
      </c>
      <c r="J21" s="46">
        <v>0</v>
      </c>
      <c r="L21" s="40" t="s">
        <v>81</v>
      </c>
      <c r="M21" s="39">
        <v>39262455</v>
      </c>
      <c r="N21" s="39">
        <v>42359024</v>
      </c>
      <c r="P21" s="73" t="s">
        <v>82</v>
      </c>
      <c r="Q21" s="74" t="s">
        <v>83</v>
      </c>
      <c r="R21" s="39">
        <v>41</v>
      </c>
      <c r="S21" s="39">
        <v>16</v>
      </c>
    </row>
    <row r="22" spans="1:19" ht="45.75" thickBot="1">
      <c r="A22" s="55"/>
      <c r="B22" s="50" t="s">
        <v>84</v>
      </c>
      <c r="C22" s="51"/>
      <c r="D22" s="39">
        <v>0</v>
      </c>
      <c r="E22" s="39">
        <v>0</v>
      </c>
      <c r="F22" s="27"/>
      <c r="G22" s="58"/>
      <c r="H22" s="38" t="s">
        <v>85</v>
      </c>
      <c r="I22" s="46">
        <v>0</v>
      </c>
      <c r="J22" s="46">
        <v>0</v>
      </c>
      <c r="L22" s="40" t="s">
        <v>86</v>
      </c>
      <c r="M22" s="39">
        <v>16037814</v>
      </c>
      <c r="N22" s="39">
        <v>17329915</v>
      </c>
      <c r="P22" s="48"/>
      <c r="Q22" s="74" t="s">
        <v>87</v>
      </c>
      <c r="R22" s="56">
        <v>25.2</v>
      </c>
      <c r="S22" s="56">
        <v>26.9</v>
      </c>
    </row>
    <row r="23" spans="1:19" thickBot="1">
      <c r="A23" s="64"/>
      <c r="B23" s="50" t="s">
        <v>88</v>
      </c>
      <c r="C23" s="51"/>
      <c r="D23" s="39">
        <v>1</v>
      </c>
      <c r="E23" s="39">
        <v>1</v>
      </c>
      <c r="F23" s="27"/>
      <c r="G23" s="58"/>
      <c r="H23" s="38" t="s">
        <v>89</v>
      </c>
      <c r="I23" s="46">
        <v>0</v>
      </c>
      <c r="J23" s="46">
        <v>0</v>
      </c>
      <c r="L23" s="40" t="s">
        <v>90</v>
      </c>
      <c r="M23" s="39">
        <v>0</v>
      </c>
      <c r="N23" s="39">
        <v>0</v>
      </c>
      <c r="P23" s="41" t="s">
        <v>91</v>
      </c>
      <c r="Q23" s="42" t="s">
        <v>92</v>
      </c>
      <c r="R23" s="56">
        <v>17.600000000000001</v>
      </c>
      <c r="S23" s="56">
        <v>16.600000000000001</v>
      </c>
    </row>
    <row r="24" spans="1:19" thickBot="1">
      <c r="A24" s="43" t="s">
        <v>93</v>
      </c>
      <c r="B24" s="75"/>
      <c r="C24" s="76"/>
      <c r="D24" s="39">
        <v>-1774</v>
      </c>
      <c r="E24" s="39">
        <v>-751</v>
      </c>
      <c r="F24" s="27"/>
      <c r="G24" s="60"/>
      <c r="H24" s="38" t="s">
        <v>94</v>
      </c>
      <c r="I24" s="46">
        <v>0</v>
      </c>
      <c r="J24" s="46">
        <v>0</v>
      </c>
      <c r="L24" s="40" t="s">
        <v>95</v>
      </c>
      <c r="M24" s="69">
        <v>0</v>
      </c>
      <c r="N24" s="69">
        <v>0</v>
      </c>
      <c r="P24" s="47"/>
      <c r="Q24" s="42" t="s">
        <v>96</v>
      </c>
      <c r="R24" s="56">
        <v>45.4</v>
      </c>
      <c r="S24" s="56">
        <v>44.5</v>
      </c>
    </row>
    <row r="25" spans="1:19" ht="30.75" thickBot="1">
      <c r="A25" s="49" t="s">
        <v>27</v>
      </c>
      <c r="B25" s="50" t="s">
        <v>97</v>
      </c>
      <c r="C25" s="51"/>
      <c r="D25" s="39">
        <v>4</v>
      </c>
      <c r="E25" s="39">
        <v>1</v>
      </c>
      <c r="F25" s="27"/>
      <c r="G25" s="37" t="s">
        <v>98</v>
      </c>
      <c r="H25" s="38" t="s">
        <v>99</v>
      </c>
      <c r="I25" s="46">
        <v>1</v>
      </c>
      <c r="J25" s="56">
        <f>1316000/1000000</f>
        <v>1.3160000000000001</v>
      </c>
      <c r="L25" s="30" t="s">
        <v>100</v>
      </c>
      <c r="M25" s="29" t="s">
        <v>101</v>
      </c>
      <c r="N25" s="29" t="s">
        <v>7</v>
      </c>
      <c r="P25" s="48"/>
      <c r="Q25" s="42" t="s">
        <v>102</v>
      </c>
      <c r="R25" s="56">
        <v>5.2</v>
      </c>
      <c r="S25" s="56">
        <v>4.5999999999999996</v>
      </c>
    </row>
    <row r="26" spans="1:19" ht="30.75" thickBot="1">
      <c r="A26" s="55"/>
      <c r="B26" s="50" t="s">
        <v>103</v>
      </c>
      <c r="C26" s="51"/>
      <c r="D26" s="39">
        <v>2</v>
      </c>
      <c r="E26" s="39">
        <v>1</v>
      </c>
      <c r="F26" s="27"/>
      <c r="G26" s="58"/>
      <c r="H26" s="38" t="s">
        <v>104</v>
      </c>
      <c r="I26" s="46">
        <v>0</v>
      </c>
      <c r="J26" s="46">
        <v>0</v>
      </c>
      <c r="L26" s="77" t="s">
        <v>105</v>
      </c>
      <c r="M26" s="78">
        <v>7</v>
      </c>
      <c r="N26" s="78">
        <v>5</v>
      </c>
      <c r="P26" s="41" t="s">
        <v>106</v>
      </c>
      <c r="Q26" s="42" t="s">
        <v>92</v>
      </c>
      <c r="R26" s="56">
        <v>7.6</v>
      </c>
      <c r="S26" s="56">
        <v>7.7</v>
      </c>
    </row>
    <row r="27" spans="1:19" thickBot="1">
      <c r="A27" s="55"/>
      <c r="B27" s="50" t="s">
        <v>107</v>
      </c>
      <c r="C27" s="51"/>
      <c r="D27" s="39">
        <v>3</v>
      </c>
      <c r="E27" s="39">
        <v>3</v>
      </c>
      <c r="F27" s="27"/>
      <c r="G27" s="60"/>
      <c r="H27" s="38" t="s">
        <v>108</v>
      </c>
      <c r="I27" s="46">
        <v>0</v>
      </c>
      <c r="J27" s="46">
        <v>0</v>
      </c>
      <c r="L27" s="77" t="s">
        <v>109</v>
      </c>
      <c r="M27" s="78">
        <v>5</v>
      </c>
      <c r="N27" s="78">
        <v>2</v>
      </c>
      <c r="P27" s="47"/>
      <c r="Q27" s="42" t="s">
        <v>96</v>
      </c>
      <c r="R27" s="56">
        <v>40.700000000000003</v>
      </c>
      <c r="S27" s="56">
        <v>38.5</v>
      </c>
    </row>
    <row r="28" spans="1:19" thickBot="1">
      <c r="A28" s="55"/>
      <c r="B28" s="50" t="s">
        <v>110</v>
      </c>
      <c r="C28" s="51"/>
      <c r="D28" s="79">
        <v>-1783</v>
      </c>
      <c r="E28" s="79">
        <v>-756</v>
      </c>
      <c r="F28" s="27"/>
      <c r="G28" s="22" t="s">
        <v>111</v>
      </c>
      <c r="H28" s="75"/>
      <c r="I28" s="76"/>
      <c r="J28" s="67" t="s">
        <v>112</v>
      </c>
      <c r="L28" s="40" t="s">
        <v>113</v>
      </c>
      <c r="M28" s="78">
        <v>4</v>
      </c>
      <c r="N28" s="78">
        <v>2</v>
      </c>
      <c r="P28" s="47"/>
      <c r="Q28" s="42" t="s">
        <v>114</v>
      </c>
      <c r="R28" s="56">
        <v>32.299999999999997</v>
      </c>
      <c r="S28" s="56">
        <v>26.7</v>
      </c>
    </row>
    <row r="29" spans="1:19" thickBot="1">
      <c r="A29" s="64"/>
      <c r="B29" s="50"/>
      <c r="C29" s="51"/>
      <c r="D29" s="39"/>
      <c r="E29" s="39"/>
      <c r="F29" s="27"/>
      <c r="G29" s="80" t="s">
        <v>115</v>
      </c>
      <c r="H29" s="68"/>
      <c r="I29" s="36"/>
      <c r="J29" s="81">
        <v>1463</v>
      </c>
      <c r="L29" s="40" t="s">
        <v>116</v>
      </c>
      <c r="M29" s="78">
        <v>23</v>
      </c>
      <c r="N29" s="78">
        <v>30</v>
      </c>
      <c r="P29" s="48"/>
      <c r="Q29" s="42" t="s">
        <v>102</v>
      </c>
      <c r="R29" s="56">
        <v>1.7</v>
      </c>
      <c r="S29" s="56">
        <v>2.6</v>
      </c>
    </row>
    <row r="30" spans="1:19" ht="19.5" thickBot="1">
      <c r="A30" s="82" t="s">
        <v>117</v>
      </c>
      <c r="B30" s="83"/>
      <c r="C30" s="84"/>
      <c r="D30" s="29" t="s">
        <v>7</v>
      </c>
      <c r="E30" s="29" t="s">
        <v>8</v>
      </c>
      <c r="F30" s="27"/>
      <c r="G30" s="80" t="s">
        <v>118</v>
      </c>
      <c r="H30" s="68"/>
      <c r="I30" s="36"/>
      <c r="J30" s="81">
        <v>26</v>
      </c>
      <c r="L30" s="40" t="s">
        <v>119</v>
      </c>
      <c r="M30" s="78">
        <v>0</v>
      </c>
      <c r="N30" s="78">
        <v>2</v>
      </c>
      <c r="P30" s="41" t="s">
        <v>120</v>
      </c>
      <c r="Q30" s="42" t="s">
        <v>121</v>
      </c>
      <c r="R30" s="56">
        <v>3.8</v>
      </c>
      <c r="S30" s="56">
        <v>3.8</v>
      </c>
    </row>
    <row r="31" spans="1:19" thickBot="1">
      <c r="A31" s="85" t="s">
        <v>122</v>
      </c>
      <c r="B31" s="86"/>
      <c r="C31" s="87"/>
      <c r="D31" s="46">
        <v>2.0099999999999998</v>
      </c>
      <c r="E31" s="46">
        <v>2.68</v>
      </c>
      <c r="F31" s="27"/>
      <c r="G31" s="80" t="s">
        <v>123</v>
      </c>
      <c r="H31" s="68"/>
      <c r="I31" s="36"/>
      <c r="J31" s="81" t="s">
        <v>124</v>
      </c>
      <c r="P31" s="48"/>
      <c r="Q31" s="42" t="s">
        <v>125</v>
      </c>
      <c r="R31" s="56">
        <v>6.5</v>
      </c>
      <c r="S31" s="56">
        <v>6.3</v>
      </c>
    </row>
    <row r="32" spans="1:19" thickBot="1">
      <c r="A32" s="85" t="s">
        <v>126</v>
      </c>
      <c r="B32" s="86"/>
      <c r="C32" s="87"/>
      <c r="D32" s="46" t="s">
        <v>124</v>
      </c>
      <c r="E32" s="46" t="s">
        <v>124</v>
      </c>
      <c r="F32" s="27"/>
      <c r="G32" s="80" t="s">
        <v>127</v>
      </c>
      <c r="H32" s="68"/>
      <c r="I32" s="36"/>
      <c r="J32" s="81" t="s">
        <v>124</v>
      </c>
      <c r="P32" s="65" t="s">
        <v>128</v>
      </c>
      <c r="Q32" s="36"/>
      <c r="R32" s="67" t="s">
        <v>129</v>
      </c>
      <c r="S32" s="67" t="s">
        <v>130</v>
      </c>
    </row>
    <row r="33" spans="1:19" thickBot="1">
      <c r="A33" s="85" t="s">
        <v>131</v>
      </c>
      <c r="B33" s="86"/>
      <c r="C33" s="87"/>
      <c r="D33" s="46" t="s">
        <v>124</v>
      </c>
      <c r="E33" s="46" t="s">
        <v>124</v>
      </c>
      <c r="F33" s="27"/>
      <c r="G33" s="80" t="s">
        <v>132</v>
      </c>
      <c r="H33" s="68"/>
      <c r="I33" s="36"/>
      <c r="J33" s="81" t="s">
        <v>124</v>
      </c>
      <c r="P33" s="34" t="s">
        <v>133</v>
      </c>
      <c r="Q33" s="88"/>
      <c r="R33" s="39">
        <v>65</v>
      </c>
      <c r="S33" s="89">
        <v>65</v>
      </c>
    </row>
    <row r="34" spans="1:19" ht="16.5" thickTop="1" thickBot="1">
      <c r="F34" s="27"/>
      <c r="G34" s="90" t="s">
        <v>134</v>
      </c>
      <c r="H34" s="91"/>
      <c r="I34" s="92"/>
      <c r="J34" s="81">
        <v>1489</v>
      </c>
      <c r="P34" s="93" t="s">
        <v>135</v>
      </c>
      <c r="Q34" s="94" t="s">
        <v>136</v>
      </c>
      <c r="R34" s="39">
        <v>51</v>
      </c>
      <c r="S34" s="89">
        <v>51</v>
      </c>
    </row>
    <row r="35" spans="1:19" thickBot="1">
      <c r="A35" s="95"/>
      <c r="B35" s="95"/>
      <c r="C35" s="95"/>
      <c r="D35" s="95"/>
      <c r="E35" s="95"/>
      <c r="F35" s="96"/>
      <c r="G35" s="95"/>
      <c r="H35" s="95"/>
      <c r="I35" s="95"/>
      <c r="J35" s="95"/>
      <c r="P35" s="97"/>
      <c r="Q35" s="94" t="s">
        <v>137</v>
      </c>
      <c r="R35" s="39">
        <v>78</v>
      </c>
      <c r="S35" s="89">
        <v>75</v>
      </c>
    </row>
    <row r="36" spans="1:19" thickBot="1">
      <c r="A36" s="98" t="s">
        <v>138</v>
      </c>
      <c r="B36" s="99"/>
      <c r="C36" s="99"/>
      <c r="D36" s="99"/>
      <c r="E36" s="99"/>
      <c r="F36" s="99"/>
      <c r="G36" s="99"/>
      <c r="H36" s="99"/>
      <c r="I36" s="99"/>
      <c r="J36" s="99"/>
      <c r="K36" s="27"/>
      <c r="P36" s="97"/>
      <c r="Q36" s="94" t="s">
        <v>139</v>
      </c>
      <c r="R36" s="39">
        <v>64</v>
      </c>
      <c r="S36" s="89">
        <v>65</v>
      </c>
    </row>
    <row r="37" spans="1:19" ht="30.75" thickBot="1">
      <c r="A37" s="99"/>
      <c r="B37" s="99"/>
      <c r="C37" s="99"/>
      <c r="D37" s="99"/>
      <c r="E37" s="99"/>
      <c r="F37" s="99"/>
      <c r="G37" s="99"/>
      <c r="H37" s="99"/>
      <c r="I37" s="99"/>
      <c r="J37" s="99"/>
      <c r="K37" s="27"/>
      <c r="P37" s="100"/>
      <c r="Q37" s="94" t="s">
        <v>140</v>
      </c>
      <c r="R37" s="39">
        <v>82</v>
      </c>
      <c r="S37" s="89">
        <v>80</v>
      </c>
    </row>
    <row r="38" spans="1:19" thickBot="1">
      <c r="A38" s="99"/>
      <c r="B38" s="99"/>
      <c r="C38" s="99"/>
      <c r="D38" s="99"/>
      <c r="E38" s="99"/>
      <c r="F38" s="99"/>
      <c r="G38" s="99"/>
      <c r="H38" s="99"/>
      <c r="I38" s="99"/>
      <c r="J38" s="99"/>
      <c r="K38" s="27"/>
      <c r="P38" s="101" t="s">
        <v>141</v>
      </c>
      <c r="Q38" s="102"/>
      <c r="R38" s="102"/>
      <c r="S38" s="102"/>
    </row>
    <row r="39" spans="1:19" thickBot="1">
      <c r="A39" s="99"/>
      <c r="B39" s="99"/>
      <c r="C39" s="99"/>
      <c r="D39" s="99"/>
      <c r="E39" s="99"/>
      <c r="F39" s="99"/>
      <c r="G39" s="99"/>
      <c r="H39" s="99"/>
      <c r="I39" s="99"/>
      <c r="J39" s="99"/>
      <c r="K39" s="27"/>
      <c r="O39" s="103"/>
      <c r="P39" s="104"/>
      <c r="Q39" s="104"/>
      <c r="R39" s="104"/>
      <c r="S39" s="104"/>
    </row>
    <row r="40" spans="1:19" thickBot="1">
      <c r="A40" s="99"/>
      <c r="B40" s="99"/>
      <c r="C40" s="99"/>
      <c r="D40" s="99"/>
      <c r="E40" s="99"/>
      <c r="F40" s="99"/>
      <c r="G40" s="99"/>
      <c r="H40" s="99"/>
      <c r="I40" s="99"/>
      <c r="J40" s="99"/>
      <c r="K40" s="27"/>
      <c r="O40" s="103"/>
      <c r="P40" s="104"/>
      <c r="Q40" s="104"/>
      <c r="R40" s="104"/>
      <c r="S40" s="104"/>
    </row>
    <row r="41" spans="1:19" thickBot="1">
      <c r="A41" s="105"/>
      <c r="B41" s="105"/>
      <c r="C41" s="105"/>
      <c r="D41" s="105"/>
      <c r="E41" s="105"/>
      <c r="F41" s="105"/>
      <c r="G41" s="105"/>
      <c r="H41" s="105"/>
      <c r="I41" s="105"/>
      <c r="J41" s="105"/>
      <c r="L41" s="106"/>
      <c r="P41" s="107" t="s">
        <v>142</v>
      </c>
      <c r="Q41" s="108"/>
      <c r="R41" s="108"/>
      <c r="S41" s="109"/>
    </row>
    <row r="42" spans="1:19" thickBot="1">
      <c r="A42" s="110" t="s">
        <v>143</v>
      </c>
      <c r="B42" s="111"/>
      <c r="C42" s="111"/>
      <c r="D42" s="111"/>
      <c r="E42" s="111"/>
      <c r="F42" s="111"/>
      <c r="G42" s="111"/>
      <c r="H42" s="111"/>
      <c r="I42" s="111"/>
      <c r="J42" s="111"/>
      <c r="K42" s="112"/>
      <c r="L42" s="112"/>
      <c r="M42" s="112"/>
      <c r="N42" s="112"/>
      <c r="O42" s="112"/>
      <c r="P42" s="112"/>
      <c r="Q42" s="112"/>
      <c r="R42" s="112"/>
      <c r="S42" s="113"/>
    </row>
    <row r="43" spans="1:19" thickBot="1">
      <c r="P43" s="114"/>
      <c r="Q43" s="115"/>
      <c r="R43" s="115"/>
      <c r="S43" s="116"/>
    </row>
    <row r="44" spans="1:19" ht="19.5" thickBot="1">
      <c r="G44" s="117"/>
      <c r="H44" s="117"/>
      <c r="I44" s="117"/>
      <c r="J44" s="117"/>
      <c r="L44" s="117"/>
    </row>
    <row r="45" spans="1:19" ht="19.5" thickBot="1">
      <c r="A45" s="117"/>
      <c r="B45" s="117"/>
      <c r="C45" s="117"/>
      <c r="D45" s="117"/>
      <c r="E45" s="117"/>
      <c r="F45" s="117"/>
      <c r="G45" s="117"/>
      <c r="H45" s="117"/>
      <c r="I45" s="117"/>
      <c r="J45" s="117"/>
      <c r="K45" s="117"/>
      <c r="L45" s="117"/>
      <c r="M45" s="117"/>
      <c r="N45" s="117"/>
    </row>
    <row r="46" spans="1:19" ht="24" thickBot="1">
      <c r="A46" s="118"/>
      <c r="B46" s="117"/>
      <c r="C46" s="117"/>
      <c r="D46" s="117"/>
      <c r="E46" s="117"/>
      <c r="F46" s="117"/>
      <c r="G46" s="117"/>
      <c r="H46" s="117"/>
      <c r="I46" s="117"/>
      <c r="J46" s="117"/>
      <c r="K46" s="117"/>
      <c r="L46" s="117"/>
      <c r="M46" s="117"/>
      <c r="N46" s="117"/>
    </row>
    <row r="47" spans="1:19" ht="19.5" thickBot="1">
      <c r="A47" s="119"/>
      <c r="B47" s="117"/>
      <c r="C47" s="117"/>
      <c r="D47" s="117"/>
      <c r="E47" s="117"/>
      <c r="F47" s="117"/>
      <c r="G47" s="120"/>
      <c r="H47" s="120"/>
      <c r="I47" s="120"/>
      <c r="J47" s="120"/>
      <c r="K47" s="117"/>
      <c r="L47" s="120"/>
      <c r="M47" s="117"/>
      <c r="N47" s="117"/>
    </row>
    <row r="48" spans="1:19" ht="19.5" thickBot="1">
      <c r="A48" s="119"/>
      <c r="B48" s="120"/>
      <c r="C48" s="120"/>
      <c r="D48" s="120"/>
      <c r="E48" s="120"/>
      <c r="F48" s="120"/>
      <c r="G48" s="120"/>
      <c r="H48" s="120"/>
      <c r="I48" s="120"/>
      <c r="J48" s="120"/>
      <c r="K48" s="120"/>
      <c r="L48" s="120"/>
      <c r="M48" s="120"/>
      <c r="N48" s="120"/>
      <c r="O48" s="120"/>
      <c r="P48" s="120"/>
      <c r="Q48" s="120"/>
      <c r="R48" s="120"/>
      <c r="S48" s="121"/>
    </row>
    <row r="49" spans="2:19" thickBot="1">
      <c r="B49" s="120"/>
      <c r="C49" s="120"/>
      <c r="D49" s="120"/>
      <c r="E49" s="120"/>
      <c r="F49" s="120"/>
      <c r="K49" s="120"/>
      <c r="M49" s="120"/>
      <c r="N49" s="120"/>
      <c r="O49" s="120"/>
      <c r="P49" s="120"/>
      <c r="Q49" s="120"/>
      <c r="R49" s="120"/>
      <c r="S49" s="121"/>
    </row>
  </sheetData>
  <protectedRanges>
    <protectedRange sqref="L5:L6 L12 L25:L30" name="Results"/>
    <protectedRange sqref="P38:S40 P43:S43 P41 S41" name="Contact details"/>
    <protectedRange sqref="A35:J35 A43:A65535 B43:J65536" name="Notes"/>
    <protectedRange sqref="A36:J41" name="Notes_1"/>
    <protectedRange sqref="P42:S42" name="Contact details_2"/>
    <protectedRange sqref="A42:J42" name="Notes_3"/>
    <protectedRange sqref="L7:L11" name="Results_1_1"/>
    <protectedRange sqref="L13:L24" name="Results_2_1"/>
    <protectedRange sqref="G29:I33" name="Major projects_1"/>
    <protectedRange sqref="B10:C14" name="Budget titles_1"/>
    <protectedRange sqref="B19:C23" name="Budget titles_2"/>
    <protectedRange sqref="B25:C29" name="Budget titles_3"/>
  </protectedRanges>
  <mergeCells count="71">
    <mergeCell ref="A42:S42"/>
    <mergeCell ref="A33:C33"/>
    <mergeCell ref="G33:I33"/>
    <mergeCell ref="P33:Q33"/>
    <mergeCell ref="G34:I34"/>
    <mergeCell ref="P34:P37"/>
    <mergeCell ref="A36:J41"/>
    <mergeCell ref="P38:S40"/>
    <mergeCell ref="P41:S41"/>
    <mergeCell ref="A30:C30"/>
    <mergeCell ref="G30:I30"/>
    <mergeCell ref="P30:P31"/>
    <mergeCell ref="A31:C31"/>
    <mergeCell ref="G31:I31"/>
    <mergeCell ref="A32:C32"/>
    <mergeCell ref="G32:I32"/>
    <mergeCell ref="P32:Q32"/>
    <mergeCell ref="B25:C25"/>
    <mergeCell ref="G25:G27"/>
    <mergeCell ref="B26:C26"/>
    <mergeCell ref="P26:P29"/>
    <mergeCell ref="B27:C27"/>
    <mergeCell ref="B28:C28"/>
    <mergeCell ref="G28:I28"/>
    <mergeCell ref="B29:C29"/>
    <mergeCell ref="G29:I29"/>
    <mergeCell ref="B19:C19"/>
    <mergeCell ref="B20:C20"/>
    <mergeCell ref="B21:C21"/>
    <mergeCell ref="G21:G24"/>
    <mergeCell ref="P21:P22"/>
    <mergeCell ref="B22:C22"/>
    <mergeCell ref="B23:C23"/>
    <mergeCell ref="P23:P25"/>
    <mergeCell ref="A24:C24"/>
    <mergeCell ref="A25:A29"/>
    <mergeCell ref="B14:C14"/>
    <mergeCell ref="G14:G15"/>
    <mergeCell ref="P14:Q14"/>
    <mergeCell ref="A15:C15"/>
    <mergeCell ref="P15:P20"/>
    <mergeCell ref="A16:C16"/>
    <mergeCell ref="G16:G20"/>
    <mergeCell ref="A17:C17"/>
    <mergeCell ref="A18:C18"/>
    <mergeCell ref="A19:A23"/>
    <mergeCell ref="P10:Q10"/>
    <mergeCell ref="B11:C11"/>
    <mergeCell ref="G11:G13"/>
    <mergeCell ref="P11:P13"/>
    <mergeCell ref="B12:C12"/>
    <mergeCell ref="B13:C13"/>
    <mergeCell ref="A6:E6"/>
    <mergeCell ref="G6:J6"/>
    <mergeCell ref="P6:S6"/>
    <mergeCell ref="A7:C7"/>
    <mergeCell ref="G7:G10"/>
    <mergeCell ref="P7:P9"/>
    <mergeCell ref="A8:C8"/>
    <mergeCell ref="A9:C9"/>
    <mergeCell ref="A10:A14"/>
    <mergeCell ref="B10:C10"/>
    <mergeCell ref="A1:N1"/>
    <mergeCell ref="P1:S1"/>
    <mergeCell ref="A3:J3"/>
    <mergeCell ref="L3:N3"/>
    <mergeCell ref="P3:S3"/>
    <mergeCell ref="A5:C5"/>
    <mergeCell ref="D5:E5"/>
    <mergeCell ref="G5:H5"/>
    <mergeCell ref="P5:Q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657C4062-66DD-44FC-8FA3-6D82631D23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Steele</dc:creator>
  <cp:lastModifiedBy>David Steele</cp:lastModifiedBy>
  <dcterms:created xsi:type="dcterms:W3CDTF">2012-07-13T12:51:01Z</dcterms:created>
  <dcterms:modified xsi:type="dcterms:W3CDTF">2012-07-13T12:51:53Z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85929eda-d3d9-4f2c-a959-340d17f09653</vt:lpwstr>
  </property>
</Properties>
</file>