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9290" windowHeight="5685" activeTab="0"/>
  </bookViews>
  <sheets>
    <sheet name="Sheet1" sheetId="1" r:id="rId1"/>
  </sheets>
  <definedNames/>
  <calcPr fullCalcOnLoad="1"/>
</workbook>
</file>

<file path=xl/sharedStrings.xml><?xml version="1.0" encoding="utf-8"?>
<sst xmlns="http://schemas.openxmlformats.org/spreadsheetml/2006/main" count="18" uniqueCount="18">
  <si>
    <t>Total</t>
  </si>
  <si>
    <t>April</t>
  </si>
  <si>
    <t>May</t>
  </si>
  <si>
    <t>June</t>
  </si>
  <si>
    <t>July</t>
  </si>
  <si>
    <t>August</t>
  </si>
  <si>
    <t>September</t>
  </si>
  <si>
    <t>October</t>
  </si>
  <si>
    <t>November</t>
  </si>
  <si>
    <t>December</t>
  </si>
  <si>
    <t>January</t>
  </si>
  <si>
    <t>February</t>
  </si>
  <si>
    <t>March</t>
  </si>
  <si>
    <t>10 day %</t>
  </si>
  <si>
    <t>Processed within 10 working days</t>
  </si>
  <si>
    <t>Processed within 11-15 working days</t>
  </si>
  <si>
    <t>15 day %</t>
  </si>
  <si>
    <t>Year to Date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</si>
</sst>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0000"/>
    <numFmt numFmtId="171" formatCode="0.000000"/>
    <numFmt numFmtId="172" formatCode="0.0000000"/>
    <numFmt numFmtId="173" formatCode="0.0000"/>
    <numFmt numFmtId="174" formatCode="0.000"/>
    <numFmt numFmtId="175" formatCode="0.0"/>
  </numFmts>
  <fonts count="40">
    <font>
      <sz val="10"/>
      <name val="Arial"/>
      <family val="0"/>
    </font>
    <font>
      <sz val="8"/>
      <name val="Arial"/>
      <family val="2"/>
    </font>
    <font>
      <u val="single"/>
      <sz val="10"/>
      <color indexed="12"/>
      <name val="Arial"/>
      <family val="2"/>
    </font>
    <font>
      <u val="single"/>
      <sz val="10"/>
      <color indexed="36"/>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8"/>
      <name val="Arial"/>
      <family val="0"/>
    </font>
    <font>
      <sz val="10"/>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8">
    <xf numFmtId="0" fontId="0" fillId="0" borderId="0" xfId="0" applyAlignment="1">
      <alignment/>
    </xf>
    <xf numFmtId="0" fontId="0" fillId="0" borderId="0" xfId="57" applyAlignment="1">
      <alignment horizontal="center"/>
      <protection/>
    </xf>
    <xf numFmtId="0" fontId="0" fillId="0" borderId="10" xfId="57" applyFont="1" applyBorder="1" applyAlignment="1">
      <alignment horizontal="center"/>
      <protection/>
    </xf>
    <xf numFmtId="0" fontId="0" fillId="0" borderId="10" xfId="57" applyBorder="1" applyAlignment="1">
      <alignment horizontal="center"/>
      <protection/>
    </xf>
    <xf numFmtId="164" fontId="0" fillId="0" borderId="0" xfId="60" applyNumberFormat="1" applyAlignment="1">
      <alignment horizontal="center"/>
    </xf>
    <xf numFmtId="0" fontId="0" fillId="0" borderId="0" xfId="57">
      <alignment/>
      <protection/>
    </xf>
    <xf numFmtId="0" fontId="0" fillId="0" borderId="0" xfId="57" applyAlignment="1">
      <alignment horizontal="left"/>
      <protection/>
    </xf>
    <xf numFmtId="0" fontId="0" fillId="0" borderId="10" xfId="57" applyFont="1" applyBorder="1" applyAlignment="1">
      <alignment horizontal="left"/>
      <protection/>
    </xf>
    <xf numFmtId="0" fontId="0" fillId="0" borderId="0" xfId="0" applyAlignment="1">
      <alignment horizontal="left"/>
    </xf>
    <xf numFmtId="0" fontId="0" fillId="0" borderId="0" xfId="0" applyAlignment="1">
      <alignment horizontal="center"/>
    </xf>
    <xf numFmtId="0" fontId="0" fillId="0" borderId="10" xfId="57" applyFont="1" applyBorder="1" applyAlignment="1">
      <alignment horizontal="center" wrapText="1"/>
      <protection/>
    </xf>
    <xf numFmtId="165" fontId="0" fillId="0" borderId="0" xfId="42" applyNumberFormat="1" applyFill="1" applyAlignment="1">
      <alignment horizontal="center"/>
    </xf>
    <xf numFmtId="164" fontId="0" fillId="0" borderId="10" xfId="57" applyNumberFormat="1" applyBorder="1" applyAlignment="1">
      <alignment horizontal="center"/>
      <protection/>
    </xf>
    <xf numFmtId="164" fontId="0" fillId="0" borderId="10" xfId="60" applyNumberFormat="1" applyBorder="1" applyAlignment="1">
      <alignment horizontal="center"/>
    </xf>
    <xf numFmtId="0" fontId="0" fillId="0" borderId="0" xfId="57" applyFont="1" applyFill="1" applyAlignment="1">
      <alignment horizontal="left"/>
      <protection/>
    </xf>
    <xf numFmtId="3" fontId="0" fillId="0" borderId="10" xfId="57" applyNumberFormat="1" applyFont="1" applyBorder="1" applyAlignment="1">
      <alignment horizontal="center"/>
      <protection/>
    </xf>
    <xf numFmtId="3" fontId="0" fillId="0" borderId="10" xfId="57" applyNumberFormat="1" applyBorder="1" applyAlignment="1">
      <alignment horizontal="center"/>
      <protection/>
    </xf>
    <xf numFmtId="3" fontId="0" fillId="0" borderId="10" xfId="57" applyNumberFormat="1"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PI  data sheet BD upd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85725</xdr:rowOff>
    </xdr:from>
    <xdr:to>
      <xdr:col>9</xdr:col>
      <xdr:colOff>581025</xdr:colOff>
      <xdr:row>13</xdr:row>
      <xdr:rowOff>47625</xdr:rowOff>
    </xdr:to>
    <xdr:sp>
      <xdr:nvSpPr>
        <xdr:cNvPr id="1" name="TextBox 1"/>
        <xdr:cNvSpPr txBox="1">
          <a:spLocks noChangeArrowheads="1"/>
        </xdr:cNvSpPr>
      </xdr:nvSpPr>
      <xdr:spPr>
        <a:xfrm>
          <a:off x="5915025" y="85725"/>
          <a:ext cx="2695575" cy="2295525"/>
        </a:xfrm>
        <a:prstGeom prst="rect">
          <a:avLst/>
        </a:prstGeom>
        <a:solidFill>
          <a:srgbClr val="FFFFFF"/>
        </a:solidFill>
        <a:ln w="9525" cmpd="sng">
          <a:solidFill>
            <a:srgbClr val="BCBCBC"/>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Robustness and Data limitations: </a:t>
          </a:r>
          <a:r>
            <a:rPr lang="en-US" cap="none" sz="1000" b="0" i="0" u="none" baseline="0">
              <a:solidFill>
                <a:srgbClr val="000000"/>
              </a:solidFill>
              <a:latin typeface="Arial"/>
              <a:ea typeface="Arial"/>
              <a:cs typeface="Arial"/>
            </a:rPr>
            <a:t>This metric assesses all applications with the exception of premium and fast track services and is derived directly from the Immigration and Passport Service (IPS) 'PASS' system.  This data is distributed to the IPS Management Team, Home Office, the Immigration Minister and the IPS website on a monthly basis.  This data currently reports on UK passports; IPS will in future become responsible for Overseas Passports issued by FCO and these will be assessed using the same criteria of a 10 day turnaround.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5"/>
  <sheetViews>
    <sheetView showGridLines="0" tabSelected="1" zoomScalePageLayoutView="0" workbookViewId="0" topLeftCell="A1">
      <selection activeCell="E11" sqref="E11"/>
    </sheetView>
  </sheetViews>
  <sheetFormatPr defaultColWidth="9.140625" defaultRowHeight="12.75"/>
  <cols>
    <col min="1" max="1" width="22.8515625" style="8" customWidth="1"/>
    <col min="2" max="2" width="10.28125" style="0" bestFit="1" customWidth="1"/>
    <col min="3" max="3" width="18.00390625" style="9" bestFit="1" customWidth="1"/>
    <col min="4" max="4" width="8.8515625" style="9" bestFit="1" customWidth="1"/>
    <col min="5" max="5" width="18.57421875" style="9" bestFit="1" customWidth="1"/>
    <col min="6" max="6" width="8.8515625" style="0" bestFit="1" customWidth="1"/>
    <col min="7" max="7" width="14.7109375" style="0" bestFit="1" customWidth="1"/>
  </cols>
  <sheetData>
    <row r="1" spans="1:6" ht="30.75" customHeight="1">
      <c r="A1" s="6"/>
      <c r="B1" s="2" t="s">
        <v>0</v>
      </c>
      <c r="C1" s="10" t="s">
        <v>14</v>
      </c>
      <c r="D1" s="10" t="s">
        <v>13</v>
      </c>
      <c r="E1" s="10" t="s">
        <v>15</v>
      </c>
      <c r="F1" s="2" t="s">
        <v>16</v>
      </c>
    </row>
    <row r="2" spans="1:6" ht="12.75">
      <c r="A2" s="7" t="s">
        <v>1</v>
      </c>
      <c r="B2" s="15">
        <v>340687</v>
      </c>
      <c r="C2" s="16">
        <v>340485</v>
      </c>
      <c r="D2" s="12">
        <f aca="true" t="shared" si="0" ref="D2:D10">C2/B2</f>
        <v>0.9994070803993108</v>
      </c>
      <c r="E2" s="3">
        <v>163</v>
      </c>
      <c r="F2" s="13">
        <f aca="true" t="shared" si="1" ref="F2:F7">SUM(C2:E2)/B2</f>
        <v>0.9998884589288127</v>
      </c>
    </row>
    <row r="3" spans="1:6" ht="12.75">
      <c r="A3" s="7" t="s">
        <v>2</v>
      </c>
      <c r="B3" s="16">
        <v>387698</v>
      </c>
      <c r="C3" s="16">
        <v>380550</v>
      </c>
      <c r="D3" s="12">
        <f t="shared" si="0"/>
        <v>0.981562969115136</v>
      </c>
      <c r="E3" s="16">
        <v>7098</v>
      </c>
      <c r="F3" s="13">
        <f t="shared" si="1"/>
        <v>0.9998735654116583</v>
      </c>
    </row>
    <row r="4" spans="1:6" ht="12.75">
      <c r="A4" s="7" t="s">
        <v>3</v>
      </c>
      <c r="B4" s="16">
        <v>350429</v>
      </c>
      <c r="C4" s="16">
        <v>321017</v>
      </c>
      <c r="D4" s="12">
        <f t="shared" si="0"/>
        <v>0.9160685902137095</v>
      </c>
      <c r="E4" s="16">
        <v>29343</v>
      </c>
      <c r="F4" s="13">
        <f t="shared" si="1"/>
        <v>0.9998057126225004</v>
      </c>
    </row>
    <row r="5" spans="1:6" ht="12.75">
      <c r="A5" s="7" t="s">
        <v>4</v>
      </c>
      <c r="B5" s="16">
        <v>365016</v>
      </c>
      <c r="C5" s="16">
        <v>128396</v>
      </c>
      <c r="D5" s="12">
        <f t="shared" si="0"/>
        <v>0.3517544436408267</v>
      </c>
      <c r="E5" s="16">
        <v>229057</v>
      </c>
      <c r="F5" s="13">
        <f t="shared" si="1"/>
        <v>0.9792813239815341</v>
      </c>
    </row>
    <row r="6" spans="1:6" ht="12.75">
      <c r="A6" s="7" t="s">
        <v>5</v>
      </c>
      <c r="B6" s="17">
        <v>325163</v>
      </c>
      <c r="C6" s="17">
        <v>81362</v>
      </c>
      <c r="D6" s="12">
        <f t="shared" si="0"/>
        <v>0.2502191208716859</v>
      </c>
      <c r="E6" s="17">
        <v>209785</v>
      </c>
      <c r="F6" s="13">
        <f t="shared" si="1"/>
        <v>0.8953886211503795</v>
      </c>
    </row>
    <row r="7" spans="1:6" ht="12.75">
      <c r="A7" s="7" t="s">
        <v>6</v>
      </c>
      <c r="B7" s="17">
        <v>230577</v>
      </c>
      <c r="C7" s="17">
        <v>196441</v>
      </c>
      <c r="D7" s="12">
        <f t="shared" si="0"/>
        <v>0.8519540110245167</v>
      </c>
      <c r="E7" s="17">
        <v>30713</v>
      </c>
      <c r="F7" s="13">
        <f t="shared" si="1"/>
        <v>0.9851583286885119</v>
      </c>
    </row>
    <row r="8" spans="1:6" ht="12.75">
      <c r="A8" s="7" t="s">
        <v>7</v>
      </c>
      <c r="B8" s="17">
        <v>237186</v>
      </c>
      <c r="C8" s="17">
        <v>235412</v>
      </c>
      <c r="D8" s="12">
        <f t="shared" si="0"/>
        <v>0.9925206378116752</v>
      </c>
      <c r="E8" s="17">
        <v>1416</v>
      </c>
      <c r="F8" s="13">
        <f>SUM(C8:E8)/B8</f>
        <v>0.9984948206076152</v>
      </c>
    </row>
    <row r="9" spans="1:6" ht="12.75">
      <c r="A9" s="7" t="s">
        <v>8</v>
      </c>
      <c r="B9" s="17">
        <v>196311</v>
      </c>
      <c r="C9" s="17">
        <v>196021</v>
      </c>
      <c r="D9" s="12">
        <f t="shared" si="0"/>
        <v>0.9985227521636587</v>
      </c>
      <c r="E9" s="3">
        <v>191</v>
      </c>
      <c r="F9" s="13">
        <f>SUM(C9:E9)/B9</f>
        <v>0.9995007845854392</v>
      </c>
    </row>
    <row r="10" spans="1:6" ht="12.75">
      <c r="A10" s="7" t="s">
        <v>9</v>
      </c>
      <c r="B10" s="17">
        <v>120147</v>
      </c>
      <c r="C10" s="17">
        <v>120045</v>
      </c>
      <c r="D10" s="12">
        <f t="shared" si="0"/>
        <v>0.9991510399760294</v>
      </c>
      <c r="E10" s="3">
        <v>50</v>
      </c>
      <c r="F10" s="13">
        <f>SUM(C10:E10)/B10</f>
        <v>0.9995755129220036</v>
      </c>
    </row>
    <row r="11" spans="1:6" ht="12.75">
      <c r="A11" s="7" t="s">
        <v>10</v>
      </c>
      <c r="B11" s="3"/>
      <c r="C11" s="3"/>
      <c r="D11" s="3"/>
      <c r="E11" s="3"/>
      <c r="F11" s="13"/>
    </row>
    <row r="12" spans="1:6" ht="12.75">
      <c r="A12" s="7" t="s">
        <v>11</v>
      </c>
      <c r="B12" s="3"/>
      <c r="C12" s="3"/>
      <c r="D12" s="3"/>
      <c r="E12" s="3"/>
      <c r="F12" s="13"/>
    </row>
    <row r="13" spans="1:6" ht="12.75">
      <c r="A13" s="7" t="s">
        <v>12</v>
      </c>
      <c r="B13" s="3"/>
      <c r="C13" s="3"/>
      <c r="D13" s="3"/>
      <c r="E13" s="3"/>
      <c r="F13" s="13"/>
    </row>
    <row r="14" spans="1:6" ht="12.75">
      <c r="A14" s="6"/>
      <c r="B14" s="1"/>
      <c r="C14" s="1"/>
      <c r="D14" s="1"/>
      <c r="E14" s="1"/>
      <c r="F14" s="5"/>
    </row>
    <row r="15" spans="1:6" ht="12.75">
      <c r="A15" s="14" t="s">
        <v>17</v>
      </c>
      <c r="B15" s="11">
        <f>SUM(B2:B13)</f>
        <v>2553214</v>
      </c>
      <c r="C15" s="11">
        <f>SUM(C2:C13)</f>
        <v>1999729</v>
      </c>
      <c r="D15" s="11"/>
      <c r="E15" s="11">
        <f>SUM(E2:E13)</f>
        <v>507816</v>
      </c>
      <c r="F15" s="4">
        <f>SUM(C15:E15)/B15</f>
        <v>0.9821131327025466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trowsdp</dc:creator>
  <cp:keywords/>
  <dc:description/>
  <cp:lastModifiedBy>Deidre Wills</cp:lastModifiedBy>
  <cp:lastPrinted>2012-10-01T17:06:25Z</cp:lastPrinted>
  <dcterms:created xsi:type="dcterms:W3CDTF">2012-09-18T14:59:32Z</dcterms:created>
  <dcterms:modified xsi:type="dcterms:W3CDTF">2013-02-12T10:54:58Z</dcterms:modified>
  <cp:category/>
  <cp:version/>
  <cp:contentType/>
  <cp:contentStatus/>
</cp:coreProperties>
</file>