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30" tabRatio="803" activeTab="0"/>
  </bookViews>
  <sheets>
    <sheet name="Table 1a" sheetId="1" r:id="rId1"/>
    <sheet name="Table 1b" sheetId="2" r:id="rId2"/>
    <sheet name="Table 1c" sheetId="3" r:id="rId3"/>
    <sheet name="Table 2" sheetId="4" r:id="rId4"/>
    <sheet name="Table 3" sheetId="5" r:id="rId5"/>
    <sheet name="Table 4" sheetId="6" r:id="rId6"/>
    <sheet name="Table 5a" sheetId="7" r:id="rId7"/>
    <sheet name="Table 5b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1" sheetId="14" r:id="rId14"/>
    <sheet name="Table 12a" sheetId="15" r:id="rId15"/>
    <sheet name="Table 12b" sheetId="16" r:id="rId16"/>
    <sheet name="Table 13" sheetId="17" r:id="rId17"/>
    <sheet name="Table 14" sheetId="18" r:id="rId18"/>
    <sheet name="Table 15" sheetId="19" r:id="rId19"/>
    <sheet name="Table 16" sheetId="20" r:id="rId20"/>
  </sheets>
  <definedNames>
    <definedName name="_xlnm.Print_Area" localSheetId="19">'Table 16'!$A$1:$K$23</definedName>
    <definedName name="_xlnm.Print_Area" localSheetId="6">'Table 5a'!$A$1:$V$21</definedName>
    <definedName name="_xlnm.Print_Area" localSheetId="7">'Table 5b'!$A$1:$V$23</definedName>
  </definedNames>
  <calcPr fullCalcOnLoad="1"/>
</workbook>
</file>

<file path=xl/sharedStrings.xml><?xml version="1.0" encoding="utf-8"?>
<sst xmlns="http://schemas.openxmlformats.org/spreadsheetml/2006/main" count="1112" uniqueCount="401">
  <si>
    <t>United Kingdom</t>
  </si>
  <si>
    <t>Year</t>
  </si>
  <si>
    <t>Total</t>
  </si>
  <si>
    <t xml:space="preserve">Fires in buildings and outdoors </t>
  </si>
  <si>
    <t>Secondary</t>
  </si>
  <si>
    <t xml:space="preserve"> fires</t>
  </si>
  <si>
    <t xml:space="preserve">Chimney </t>
  </si>
  <si>
    <t>fires</t>
  </si>
  <si>
    <t xml:space="preserve">Total </t>
  </si>
  <si>
    <t>Buildings</t>
  </si>
  <si>
    <r>
      <t>1</t>
    </r>
    <r>
      <rPr>
        <sz val="8"/>
        <rFont val="Arial"/>
        <family val="2"/>
      </rPr>
      <t xml:space="preserve">   Includes estimates for incidents not recorded in November 2002 and January and February 2003 during industrial action (see explanatory notes 3 and 4).</t>
    </r>
  </si>
  <si>
    <r>
      <t>2</t>
    </r>
    <r>
      <rPr>
        <sz val="8"/>
        <rFont val="Arial"/>
        <family val="2"/>
      </rPr>
      <t xml:space="preserve">   Figures are rounded and the components do not necessarily sum to the independently rounded totals.</t>
    </r>
  </si>
  <si>
    <r>
      <t xml:space="preserve">4    </t>
    </r>
    <r>
      <rPr>
        <sz val="8"/>
        <rFont val="Arial"/>
        <family val="2"/>
      </rPr>
      <t>Mainly road vehicles - see table 1c.</t>
    </r>
  </si>
  <si>
    <r>
      <t xml:space="preserve">5    </t>
    </r>
    <r>
      <rPr>
        <sz val="8"/>
        <rFont val="Arial"/>
        <family val="2"/>
      </rPr>
      <t>Revised figures - secondary fire and false alarm data, supplied by Lancashire, have been revised</t>
    </r>
  </si>
  <si>
    <r>
      <t xml:space="preserve">Table 1a: Fires by location, 1998-2008 </t>
    </r>
    <r>
      <rPr>
        <b/>
        <vertAlign val="superscript"/>
        <sz val="12"/>
        <rFont val="Arial"/>
        <family val="2"/>
      </rPr>
      <t>1</t>
    </r>
  </si>
  <si>
    <r>
      <t xml:space="preserve">Table 1c: Fires by location, detail for outdoor fires, 1998-2008 </t>
    </r>
    <r>
      <rPr>
        <b/>
        <vertAlign val="superscript"/>
        <sz val="12"/>
        <rFont val="Arial"/>
        <family val="2"/>
      </rPr>
      <t>1</t>
    </r>
  </si>
  <si>
    <t>Secondary fires</t>
  </si>
  <si>
    <t xml:space="preserve">      </t>
  </si>
  <si>
    <t>outdoor</t>
  </si>
  <si>
    <t>Derelict</t>
  </si>
  <si>
    <t xml:space="preserve"> Outdoor</t>
  </si>
  <si>
    <t>Outdoor</t>
  </si>
  <si>
    <t xml:space="preserve"> Road</t>
  </si>
  <si>
    <t xml:space="preserve"> Caravans</t>
  </si>
  <si>
    <t>Ships and</t>
  </si>
  <si>
    <t xml:space="preserve"> Railway</t>
  </si>
  <si>
    <t>Grassland,</t>
  </si>
  <si>
    <t>Other or</t>
  </si>
  <si>
    <t>Intentional</t>
  </si>
  <si>
    <t>Refuse,</t>
  </si>
  <si>
    <t>Other</t>
  </si>
  <si>
    <t xml:space="preserve">     </t>
  </si>
  <si>
    <t>buildings</t>
  </si>
  <si>
    <t xml:space="preserve"> storage</t>
  </si>
  <si>
    <t>machinery</t>
  </si>
  <si>
    <t xml:space="preserve"> vehicles</t>
  </si>
  <si>
    <t>boats</t>
  </si>
  <si>
    <t xml:space="preserve"> rolling</t>
  </si>
  <si>
    <t xml:space="preserve">crops, </t>
  </si>
  <si>
    <t>unspecified</t>
  </si>
  <si>
    <t xml:space="preserve">buildings </t>
  </si>
  <si>
    <t>heathland</t>
  </si>
  <si>
    <t xml:space="preserve">straw and </t>
  </si>
  <si>
    <t>refuse</t>
  </si>
  <si>
    <t>and</t>
  </si>
  <si>
    <t xml:space="preserve"> stock</t>
  </si>
  <si>
    <t>woods etc</t>
  </si>
  <si>
    <t>etc</t>
  </si>
  <si>
    <t>stubble</t>
  </si>
  <si>
    <t>containers</t>
  </si>
  <si>
    <t>equipment</t>
  </si>
  <si>
    <t>burning</t>
  </si>
  <si>
    <r>
      <t>1</t>
    </r>
    <r>
      <rPr>
        <sz val="8"/>
        <rFont val="Arial"/>
        <family val="2"/>
      </rPr>
      <t xml:space="preserve">    Includes estimates for incidents not recorded in November 2002 and January and February 2003 during industrial action (see explanatory notes 3 and 4).</t>
    </r>
  </si>
  <si>
    <r>
      <t>2</t>
    </r>
    <r>
      <rPr>
        <sz val="8"/>
        <rFont val="Arial"/>
        <family val="2"/>
      </rPr>
      <t xml:space="preserve">    Figures are rounded and the components do not necessarily sum to the independently rounded totals.</t>
    </r>
  </si>
  <si>
    <r>
      <t xml:space="preserve">4      </t>
    </r>
    <r>
      <rPr>
        <sz val="8"/>
        <rFont val="Arial"/>
        <family val="2"/>
      </rPr>
      <t>Revised figures - secondary fire and false alarm data, supplied by Lancashire, have been revised</t>
    </r>
  </si>
  <si>
    <r>
      <t xml:space="preserve">Table 1b: Fires by location, detail for buildings, 1998-2008 </t>
    </r>
    <r>
      <rPr>
        <b/>
        <vertAlign val="superscript"/>
        <sz val="12"/>
        <rFont val="Arial"/>
        <family val="2"/>
      </rPr>
      <t>1</t>
    </r>
  </si>
  <si>
    <t>Private</t>
  </si>
  <si>
    <t>Agricultural</t>
  </si>
  <si>
    <t>Construction</t>
  </si>
  <si>
    <t>Retail</t>
  </si>
  <si>
    <t>Hotels,</t>
  </si>
  <si>
    <t>Restaurant</t>
  </si>
  <si>
    <t>Education</t>
  </si>
  <si>
    <t xml:space="preserve"> Hospitals</t>
  </si>
  <si>
    <t>Recreational</t>
  </si>
  <si>
    <t>Unspecified</t>
  </si>
  <si>
    <t xml:space="preserve"> </t>
  </si>
  <si>
    <t>garages,</t>
  </si>
  <si>
    <t>premises</t>
  </si>
  <si>
    <t>industry</t>
  </si>
  <si>
    <t>industrial</t>
  </si>
  <si>
    <t>distribution</t>
  </si>
  <si>
    <t>boarding</t>
  </si>
  <si>
    <t>cafes, public</t>
  </si>
  <si>
    <t>and other</t>
  </si>
  <si>
    <t>sheds</t>
  </si>
  <si>
    <t>houses,</t>
  </si>
  <si>
    <t>houses etc</t>
  </si>
  <si>
    <t>cultural</t>
  </si>
  <si>
    <t>hostels etc</t>
  </si>
  <si>
    <t>services</t>
  </si>
  <si>
    <r>
      <t>4</t>
    </r>
    <r>
      <rPr>
        <sz val="8"/>
        <rFont val="Arial"/>
        <family val="2"/>
      </rPr>
      <t xml:space="preserve">    Includes caravans, houseboats and other non-building structures used solely as a permanent dwelling (see explanatory note 24).</t>
    </r>
  </si>
  <si>
    <t>Primary</t>
  </si>
  <si>
    <t xml:space="preserve">fires total </t>
  </si>
  <si>
    <r>
      <t>Fires  (thousands)</t>
    </r>
    <r>
      <rPr>
        <b/>
        <vertAlign val="superscript"/>
        <sz val="10"/>
        <rFont val="Arial"/>
        <family val="2"/>
      </rPr>
      <t>2,3</t>
    </r>
  </si>
  <si>
    <r>
      <t>excluding chimney and secondary fires</t>
    </r>
    <r>
      <rPr>
        <b/>
        <vertAlign val="superscript"/>
        <sz val="10"/>
        <rFont val="Arial"/>
        <family val="2"/>
      </rPr>
      <t>3</t>
    </r>
  </si>
  <si>
    <r>
      <t>Outdoors</t>
    </r>
    <r>
      <rPr>
        <b/>
        <vertAlign val="superscript"/>
        <sz val="10"/>
        <rFont val="Arial"/>
        <family val="2"/>
      </rPr>
      <t>4</t>
    </r>
  </si>
  <si>
    <r>
      <t xml:space="preserve">2002 </t>
    </r>
    <r>
      <rPr>
        <vertAlign val="superscript"/>
        <sz val="10"/>
        <rFont val="Arial"/>
        <family val="2"/>
      </rPr>
      <t>1</t>
    </r>
  </si>
  <si>
    <r>
      <t xml:space="preserve">2003 </t>
    </r>
    <r>
      <rPr>
        <vertAlign val="superscript"/>
        <sz val="10"/>
        <rFont val="Arial"/>
        <family val="2"/>
      </rPr>
      <t>1</t>
    </r>
  </si>
  <si>
    <r>
      <t xml:space="preserve">2006 </t>
    </r>
    <r>
      <rPr>
        <vertAlign val="superscript"/>
        <sz val="10"/>
        <rFont val="Arial"/>
        <family val="2"/>
      </rPr>
      <t>5</t>
    </r>
  </si>
  <si>
    <r>
      <t>Fires (thousands)</t>
    </r>
    <r>
      <rPr>
        <b/>
        <vertAlign val="superscript"/>
        <sz val="10"/>
        <rFont val="Arial"/>
        <family val="2"/>
      </rPr>
      <t>2,3</t>
    </r>
  </si>
  <si>
    <r>
      <t>Fires (thousands)</t>
    </r>
    <r>
      <rPr>
        <b/>
        <vertAlign val="superscript"/>
        <sz val="10"/>
        <rFont val="Arial"/>
        <family val="2"/>
      </rPr>
      <t>2</t>
    </r>
  </si>
  <si>
    <r>
      <t>Outdoor fires excluding secondary fires</t>
    </r>
    <r>
      <rPr>
        <b/>
        <vertAlign val="superscript"/>
        <sz val="10"/>
        <rFont val="Arial"/>
        <family val="2"/>
      </rPr>
      <t>3</t>
    </r>
  </si>
  <si>
    <r>
      <t>vehicles</t>
    </r>
    <r>
      <rPr>
        <b/>
        <vertAlign val="superscript"/>
        <sz val="10"/>
        <rFont val="Arial"/>
        <family val="2"/>
      </rPr>
      <t xml:space="preserve"> </t>
    </r>
  </si>
  <si>
    <r>
      <t xml:space="preserve">2006 </t>
    </r>
    <r>
      <rPr>
        <vertAlign val="superscript"/>
        <sz val="10"/>
        <rFont val="Arial"/>
        <family val="2"/>
      </rPr>
      <t>4</t>
    </r>
  </si>
  <si>
    <r>
      <t>Dwellings</t>
    </r>
    <r>
      <rPr>
        <b/>
        <vertAlign val="superscript"/>
        <sz val="10"/>
        <rFont val="Arial"/>
        <family val="2"/>
      </rPr>
      <t>4</t>
    </r>
  </si>
  <si>
    <r>
      <t>230.9</t>
    </r>
    <r>
      <rPr>
        <vertAlign val="superscript"/>
        <sz val="10"/>
        <rFont val="Arial"/>
        <family val="2"/>
      </rPr>
      <t>r</t>
    </r>
  </si>
  <si>
    <r>
      <t>3</t>
    </r>
    <r>
      <rPr>
        <sz val="8"/>
        <rFont val="Arial"/>
        <family val="2"/>
      </rPr>
      <t xml:space="preserve">   Figures for primary fires are partially based on sampled data weighted to individual FRS totals for the FDR collected data - see explanatory notes.</t>
    </r>
  </si>
  <si>
    <r>
      <t xml:space="preserve">r     </t>
    </r>
    <r>
      <rPr>
        <sz val="8"/>
        <rFont val="Arial"/>
        <family val="2"/>
      </rPr>
      <t>Revised figures for secondary fires</t>
    </r>
  </si>
  <si>
    <r>
      <t>3</t>
    </r>
    <r>
      <rPr>
        <sz val="8"/>
        <rFont val="Arial"/>
        <family val="2"/>
      </rPr>
      <t xml:space="preserve">    Figures for primary fires are partially based on sampled data weighted to individual FRS totals for the FDR collected data - see explanatory notes.</t>
    </r>
  </si>
  <si>
    <r>
      <t xml:space="preserve">2007 </t>
    </r>
    <r>
      <rPr>
        <vertAlign val="superscript"/>
        <sz val="10"/>
        <rFont val="Arial"/>
        <family val="2"/>
      </rPr>
      <t>r</t>
    </r>
  </si>
  <si>
    <t xml:space="preserve">                               Cause</t>
  </si>
  <si>
    <t>Accidental or unspecified causes</t>
  </si>
  <si>
    <t>Faulty</t>
  </si>
  <si>
    <t>Misuse of</t>
  </si>
  <si>
    <t>Chip/fat</t>
  </si>
  <si>
    <t>Playing</t>
  </si>
  <si>
    <t>Careless</t>
  </si>
  <si>
    <t>Placing</t>
  </si>
  <si>
    <t>Un-</t>
  </si>
  <si>
    <t>fuel</t>
  </si>
  <si>
    <t>appliances</t>
  </si>
  <si>
    <t>pan</t>
  </si>
  <si>
    <t>with</t>
  </si>
  <si>
    <t>handling</t>
  </si>
  <si>
    <t>articles</t>
  </si>
  <si>
    <t>accidental</t>
  </si>
  <si>
    <t>specified</t>
  </si>
  <si>
    <t>supplies</t>
  </si>
  <si>
    <t>or</t>
  </si>
  <si>
    <t>fire</t>
  </si>
  <si>
    <t>of fire</t>
  </si>
  <si>
    <t>too close</t>
  </si>
  <si>
    <t>cause</t>
  </si>
  <si>
    <t xml:space="preserve">leads </t>
  </si>
  <si>
    <t>or hot</t>
  </si>
  <si>
    <t>to heat</t>
  </si>
  <si>
    <t>substances</t>
  </si>
  <si>
    <t>Other buildings</t>
  </si>
  <si>
    <r>
      <t xml:space="preserve">Table 2: Fires in dwellings and other buildings by cause, 1998-2008 </t>
    </r>
    <r>
      <rPr>
        <b/>
        <vertAlign val="superscript"/>
        <sz val="12"/>
        <rFont val="Arial"/>
        <family val="2"/>
      </rPr>
      <t>1</t>
    </r>
  </si>
  <si>
    <r>
      <t>Fires (thousands)</t>
    </r>
    <r>
      <rPr>
        <b/>
        <vertAlign val="superscript"/>
        <sz val="10"/>
        <rFont val="Arial"/>
        <family val="2"/>
      </rPr>
      <t xml:space="preserve">2,3 </t>
    </r>
  </si>
  <si>
    <r>
      <t>Deliberate</t>
    </r>
    <r>
      <rPr>
        <b/>
        <vertAlign val="superscript"/>
        <sz val="10"/>
        <rFont val="Arial"/>
        <family val="2"/>
      </rPr>
      <t>4</t>
    </r>
  </si>
  <si>
    <r>
      <t>Dwellings</t>
    </r>
    <r>
      <rPr>
        <b/>
        <vertAlign val="superscript"/>
        <sz val="10"/>
        <rFont val="Arial"/>
        <family val="2"/>
      </rPr>
      <t>5</t>
    </r>
  </si>
  <si>
    <r>
      <t>4</t>
    </r>
    <r>
      <rPr>
        <sz val="8"/>
        <rFont val="Arial"/>
        <family val="2"/>
      </rPr>
      <t xml:space="preserve">    Deliberate fires include fires where deliberate ignition was merely suspected (see explanatory note 11).</t>
    </r>
  </si>
  <si>
    <r>
      <t>5</t>
    </r>
    <r>
      <rPr>
        <sz val="8"/>
        <rFont val="Arial"/>
        <family val="2"/>
      </rPr>
      <t xml:space="preserve">    Includes caravans, houseboats and other non-building structures used solely as a permanent dwelling (see explanatory note 24).</t>
    </r>
  </si>
  <si>
    <r>
      <t xml:space="preserve">Table 3: Accidental fires in dwellings and other buildings by source of ignition, 1998-2008 </t>
    </r>
    <r>
      <rPr>
        <b/>
        <vertAlign val="superscript"/>
        <sz val="12"/>
        <rFont val="Arial"/>
        <family val="2"/>
      </rPr>
      <t>1</t>
    </r>
  </si>
  <si>
    <t>Source of ignition</t>
  </si>
  <si>
    <t>Smokers'</t>
  </si>
  <si>
    <t>Cigarette</t>
  </si>
  <si>
    <t>Matches</t>
  </si>
  <si>
    <t>Cooking</t>
  </si>
  <si>
    <t>Space</t>
  </si>
  <si>
    <t>Central</t>
  </si>
  <si>
    <t>Blowlamps,</t>
  </si>
  <si>
    <t>Electrical</t>
  </si>
  <si>
    <t>Candles</t>
  </si>
  <si>
    <t>materials</t>
  </si>
  <si>
    <t>lighters</t>
  </si>
  <si>
    <t>heating</t>
  </si>
  <si>
    <t>and water</t>
  </si>
  <si>
    <t>welding and</t>
  </si>
  <si>
    <t xml:space="preserve">electrical </t>
  </si>
  <si>
    <t xml:space="preserve">appliances </t>
  </si>
  <si>
    <t>cutting</t>
  </si>
  <si>
    <t xml:space="preserve">Other buildings                                </t>
  </si>
  <si>
    <r>
      <t>Dwellings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                                             </t>
    </r>
  </si>
  <si>
    <r>
      <t xml:space="preserve">1    </t>
    </r>
    <r>
      <rPr>
        <sz val="8"/>
        <rFont val="Arial"/>
        <family val="2"/>
      </rPr>
      <t>Includes estimates for incidents not recorded in November 2002 and January and February 2003 during industrial action (see explanatory notes 3 and 4).</t>
    </r>
  </si>
  <si>
    <r>
      <t xml:space="preserve">2    </t>
    </r>
    <r>
      <rPr>
        <sz val="8"/>
        <rFont val="Arial"/>
        <family val="2"/>
      </rPr>
      <t>Figures are rounded and the components do not necessarily sum to the independently rounded totals.</t>
    </r>
  </si>
  <si>
    <r>
      <t xml:space="preserve">3    </t>
    </r>
    <r>
      <rPr>
        <sz val="8"/>
        <rFont val="Arial"/>
        <family val="2"/>
      </rPr>
      <t>Figures for primary fires are partially based on sampled data weighted to individual FRS totals for the FDR collected data - see explanatory notes.</t>
    </r>
  </si>
  <si>
    <r>
      <t xml:space="preserve">4  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</si>
  <si>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Spread of fire</t>
  </si>
  <si>
    <t xml:space="preserve">Confined to item       </t>
  </si>
  <si>
    <t>Beyond item but confined to room</t>
  </si>
  <si>
    <t xml:space="preserve">Elsewhere in building  </t>
  </si>
  <si>
    <t xml:space="preserve">Beyond building        </t>
  </si>
  <si>
    <t>No fire damage</t>
  </si>
  <si>
    <t>OTHER BUILDINGS</t>
  </si>
  <si>
    <r>
      <t xml:space="preserve">Table 4: Fires in dwellings and other buildings by spread of fire, 1999-2008 </t>
    </r>
    <r>
      <rPr>
        <b/>
        <vertAlign val="superscript"/>
        <sz val="12"/>
        <rFont val="Arial"/>
        <family val="2"/>
      </rPr>
      <t>1</t>
    </r>
  </si>
  <si>
    <r>
      <t>Percentage</t>
    </r>
    <r>
      <rPr>
        <b/>
        <vertAlign val="superscript"/>
        <sz val="10"/>
        <rFont val="Arial"/>
        <family val="2"/>
      </rPr>
      <t>2</t>
    </r>
  </si>
  <si>
    <r>
      <t>2002</t>
    </r>
    <r>
      <rPr>
        <b/>
        <vertAlign val="superscript"/>
        <sz val="10"/>
        <rFont val="Arial"/>
        <family val="2"/>
      </rPr>
      <t>1</t>
    </r>
  </si>
  <si>
    <r>
      <t>2003</t>
    </r>
    <r>
      <rPr>
        <b/>
        <vertAlign val="superscript"/>
        <sz val="10"/>
        <rFont val="Arial"/>
        <family val="2"/>
      </rPr>
      <t>1</t>
    </r>
  </si>
  <si>
    <r>
      <t>DWELLINGS</t>
    </r>
    <r>
      <rPr>
        <b/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</si>
  <si>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 Excludes November 2002 and January and February 2003 strike period (see explanatory notes 3 and 4).</t>
    </r>
  </si>
  <si>
    <r>
      <t>2</t>
    </r>
    <r>
      <rPr>
        <sz val="8"/>
        <rFont val="Arial"/>
        <family val="2"/>
      </rPr>
      <t xml:space="preserve">   Figures for primary fires are partially based on sampled data weighted to individual FRS totals for the FDR collected data - see explanatory notes.</t>
    </r>
  </si>
  <si>
    <r>
      <t xml:space="preserve">3 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</si>
  <si>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England</t>
  </si>
  <si>
    <t>Wales</t>
  </si>
  <si>
    <t>Scotland</t>
  </si>
  <si>
    <t>Northern Ireland</t>
  </si>
  <si>
    <t>Chimney</t>
  </si>
  <si>
    <r>
      <t xml:space="preserve">Table 5a:    Fires by location and country, 1998-2008 </t>
    </r>
    <r>
      <rPr>
        <b/>
        <vertAlign val="superscript"/>
        <sz val="12"/>
        <rFont val="Arial"/>
        <family val="2"/>
      </rPr>
      <t>1</t>
    </r>
  </si>
  <si>
    <r>
      <t xml:space="preserve">2006 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</si>
  <si>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Includes estimates for incidents not recorded in November 2002 and January and February 2003 during industrial action (see explanatory notes 3 and 4).</t>
    </r>
  </si>
  <si>
    <r>
      <t xml:space="preserve">2  </t>
    </r>
    <r>
      <rPr>
        <sz val="8"/>
        <rFont val="Arial"/>
        <family val="2"/>
      </rPr>
      <t>Figures for primary fires are partially based on sampled data weighted to individual FRS totals for the FDR collected data - see explanatory notes.</t>
    </r>
  </si>
  <si>
    <r>
      <t xml:space="preserve">3  </t>
    </r>
    <r>
      <rPr>
        <sz val="8"/>
        <rFont val="Arial"/>
        <family val="2"/>
      </rPr>
      <t>Revised figures - secondary fire and false alarm data, supplied by Lancashire, have been revised</t>
    </r>
  </si>
  <si>
    <t>Number of persons (n); per million population (pmp)</t>
  </si>
  <si>
    <t>Fatal</t>
  </si>
  <si>
    <t>Non-Fatal</t>
  </si>
  <si>
    <t xml:space="preserve">n </t>
  </si>
  <si>
    <t>pmp</t>
  </si>
  <si>
    <t xml:space="preserve">n  </t>
  </si>
  <si>
    <r>
      <t>Table 5b:   Casualties from fires by country, 1998-2008</t>
    </r>
    <r>
      <rPr>
        <vertAlign val="superscript"/>
        <sz val="12"/>
        <rFont val="Arial"/>
        <family val="2"/>
      </rPr>
      <t xml:space="preserve"> 1,2</t>
    </r>
  </si>
  <si>
    <r>
      <t>2002</t>
    </r>
    <r>
      <rPr>
        <vertAlign val="superscript"/>
        <sz val="10"/>
        <rFont val="Arial"/>
        <family val="2"/>
      </rPr>
      <t xml:space="preserve"> 1,2</t>
    </r>
  </si>
  <si>
    <r>
      <t>2003</t>
    </r>
    <r>
      <rPr>
        <vertAlign val="superscript"/>
        <sz val="10"/>
        <rFont val="Arial"/>
        <family val="2"/>
      </rPr>
      <t xml:space="preserve"> 1,2</t>
    </r>
  </si>
  <si>
    <r>
      <t>1</t>
    </r>
    <r>
      <rPr>
        <sz val="8"/>
        <rFont val="Arial"/>
        <family val="2"/>
      </rPr>
      <t xml:space="preserve">  Includes fire related deaths recorded by the MOD and media in November 2002 and January and February 2003 during industrial action (see explanatory notes 3 and 4).</t>
    </r>
  </si>
  <si>
    <r>
      <t>2</t>
    </r>
    <r>
      <rPr>
        <sz val="8"/>
        <rFont val="Arial"/>
        <family val="2"/>
      </rPr>
      <t xml:space="preserve">  Includes estimates for non-fatal casualties not recorded in November 2002 and January and February 2003 during industrial action (see explanatory notes 3 and 4).</t>
    </r>
  </si>
  <si>
    <t>United  Kingdom</t>
  </si>
  <si>
    <t>Casualties</t>
  </si>
  <si>
    <t>Non-fatal</t>
  </si>
  <si>
    <t>Location group</t>
  </si>
  <si>
    <t>Dwellings</t>
  </si>
  <si>
    <t xml:space="preserve">Road </t>
  </si>
  <si>
    <t>vehicles</t>
  </si>
  <si>
    <r>
      <t>1</t>
    </r>
    <r>
      <rPr>
        <sz val="8"/>
        <rFont val="Arial"/>
        <family val="2"/>
      </rPr>
      <t xml:space="preserve">  Includes fire related deaths recorded by the MOD and media in November 2002 and January and February 2003 during industrial action </t>
    </r>
  </si>
  <si>
    <t xml:space="preserve">  (see explanatory notes 3 and 4).</t>
  </si>
  <si>
    <r>
      <t>2</t>
    </r>
    <r>
      <rPr>
        <sz val="8"/>
        <rFont val="Arial"/>
        <family val="2"/>
      </rPr>
      <t xml:space="preserve">  Includes estimates for non-fatal casualties not recorded in November 2002 and January and February 2003 during industrial action.</t>
    </r>
  </si>
  <si>
    <r>
      <t xml:space="preserve">Table 6:   Casualties from fires by location group, 1998-2008 </t>
    </r>
    <r>
      <rPr>
        <b/>
        <vertAlign val="superscript"/>
        <sz val="12"/>
        <rFont val="Arial"/>
        <family val="2"/>
      </rPr>
      <t>1,2</t>
    </r>
  </si>
  <si>
    <t>Cause of death</t>
  </si>
  <si>
    <t>Burns</t>
  </si>
  <si>
    <t>Overcome</t>
  </si>
  <si>
    <t>Burns and</t>
  </si>
  <si>
    <t>by gas or</t>
  </si>
  <si>
    <t>overcome</t>
  </si>
  <si>
    <t>smoke</t>
  </si>
  <si>
    <t>91[1]</t>
  </si>
  <si>
    <t>451[0]</t>
  </si>
  <si>
    <t>76[0]</t>
  </si>
  <si>
    <t>8[0]</t>
  </si>
  <si>
    <t>63[0]</t>
  </si>
  <si>
    <r>
      <t>1</t>
    </r>
    <r>
      <rPr>
        <sz val="8"/>
        <rFont val="Arial"/>
        <family val="2"/>
      </rPr>
      <t xml:space="preserve">  Includes fire related deaths recorded by the MOD and media with estimates calculated for the breakdown by cause of death in</t>
    </r>
  </si>
  <si>
    <t xml:space="preserve">   November 2002 and January and February 2003 during industrial action (see explanatory notes 3 and 4).</t>
  </si>
  <si>
    <r>
      <t xml:space="preserve">Table 7:   Fatal casualties from fires by cause of death, 1998-2008 </t>
    </r>
    <r>
      <rPr>
        <b/>
        <vertAlign val="superscript"/>
        <sz val="12"/>
        <rFont val="Arial"/>
        <family val="2"/>
      </rPr>
      <t>1</t>
    </r>
  </si>
  <si>
    <r>
      <t xml:space="preserve">       Fatal casualties </t>
    </r>
    <r>
      <rPr>
        <b/>
        <i/>
        <sz val="10"/>
        <rFont val="Arial"/>
        <family val="2"/>
      </rPr>
      <t>[of which firefighters]</t>
    </r>
  </si>
  <si>
    <r>
      <t>656</t>
    </r>
    <r>
      <rPr>
        <i/>
        <sz val="10"/>
        <rFont val="Arial"/>
        <family val="2"/>
      </rPr>
      <t>[0]</t>
    </r>
  </si>
  <si>
    <r>
      <t>623</t>
    </r>
    <r>
      <rPr>
        <i/>
        <sz val="10"/>
        <rFont val="Arial"/>
        <family val="2"/>
      </rPr>
      <t>[0]</t>
    </r>
  </si>
  <si>
    <r>
      <t>613</t>
    </r>
    <r>
      <rPr>
        <i/>
        <sz val="10"/>
        <rFont val="Arial"/>
        <family val="2"/>
      </rPr>
      <t>[0]</t>
    </r>
  </si>
  <si>
    <r>
      <t>606</t>
    </r>
    <r>
      <rPr>
        <i/>
        <sz val="10"/>
        <rFont val="Arial"/>
        <family val="2"/>
      </rPr>
      <t>[0]</t>
    </r>
  </si>
  <si>
    <r>
      <t>562</t>
    </r>
    <r>
      <rPr>
        <i/>
        <sz val="10"/>
        <rFont val="Arial"/>
        <family val="2"/>
      </rPr>
      <t>[1]</t>
    </r>
  </si>
  <si>
    <r>
      <t>14</t>
    </r>
    <r>
      <rPr>
        <i/>
        <sz val="10"/>
        <rFont val="Arial"/>
        <family val="2"/>
      </rPr>
      <t>[1]</t>
    </r>
  </si>
  <si>
    <r>
      <t>592</t>
    </r>
    <r>
      <rPr>
        <i/>
        <sz val="10"/>
        <rFont val="Arial"/>
        <family val="2"/>
      </rPr>
      <t>[1]</t>
    </r>
  </si>
  <si>
    <r>
      <t>507</t>
    </r>
    <r>
      <rPr>
        <i/>
        <sz val="10"/>
        <rFont val="Arial"/>
        <family val="2"/>
      </rPr>
      <t>[3]</t>
    </r>
  </si>
  <si>
    <r>
      <t>108</t>
    </r>
    <r>
      <rPr>
        <i/>
        <sz val="10"/>
        <rFont val="Arial"/>
        <family val="2"/>
      </rPr>
      <t>[2]</t>
    </r>
  </si>
  <si>
    <r>
      <t>15</t>
    </r>
    <r>
      <rPr>
        <i/>
        <sz val="10"/>
        <rFont val="Arial"/>
        <family val="2"/>
      </rPr>
      <t>[1]</t>
    </r>
  </si>
  <si>
    <r>
      <t>491</t>
    </r>
    <r>
      <rPr>
        <i/>
        <sz val="10"/>
        <rFont val="Arial"/>
        <family val="2"/>
      </rPr>
      <t>[2]</t>
    </r>
  </si>
  <si>
    <r>
      <t>110</t>
    </r>
    <r>
      <rPr>
        <i/>
        <sz val="10"/>
        <rFont val="Arial"/>
        <family val="2"/>
      </rPr>
      <t>[2]</t>
    </r>
  </si>
  <si>
    <r>
      <t>111</t>
    </r>
    <r>
      <rPr>
        <i/>
        <sz val="10"/>
        <rFont val="Arial"/>
        <family val="2"/>
      </rPr>
      <t>[0]</t>
    </r>
  </si>
  <si>
    <r>
      <t>196</t>
    </r>
    <r>
      <rPr>
        <i/>
        <sz val="10"/>
        <rFont val="Arial"/>
        <family val="2"/>
      </rPr>
      <t>[0]</t>
    </r>
  </si>
  <si>
    <r>
      <t>104</t>
    </r>
    <r>
      <rPr>
        <i/>
        <sz val="10"/>
        <rFont val="Arial"/>
        <family val="2"/>
      </rPr>
      <t>[0]</t>
    </r>
  </si>
  <si>
    <r>
      <t>14</t>
    </r>
    <r>
      <rPr>
        <i/>
        <sz val="10"/>
        <rFont val="Arial"/>
        <family val="2"/>
      </rPr>
      <t>[0]</t>
    </r>
  </si>
  <si>
    <r>
      <t>66</t>
    </r>
    <r>
      <rPr>
        <i/>
        <sz val="10"/>
        <rFont val="Arial"/>
        <family val="2"/>
      </rPr>
      <t>[2]</t>
    </r>
  </si>
  <si>
    <r>
      <t>443</t>
    </r>
    <r>
      <rPr>
        <i/>
        <sz val="10"/>
        <rFont val="Arial"/>
        <family val="2"/>
      </rPr>
      <t>[6]</t>
    </r>
  </si>
  <si>
    <r>
      <t>115</t>
    </r>
    <r>
      <rPr>
        <i/>
        <sz val="10"/>
        <rFont val="Arial"/>
        <family val="2"/>
      </rPr>
      <t>[1]</t>
    </r>
  </si>
  <si>
    <r>
      <t>193</t>
    </r>
    <r>
      <rPr>
        <i/>
        <sz val="10"/>
        <rFont val="Arial"/>
        <family val="2"/>
      </rPr>
      <t>[0]</t>
    </r>
  </si>
  <si>
    <r>
      <t>88</t>
    </r>
    <r>
      <rPr>
        <i/>
        <sz val="10"/>
        <rFont val="Arial"/>
        <family val="2"/>
      </rPr>
      <t>[0]</t>
    </r>
  </si>
  <si>
    <r>
      <t>10</t>
    </r>
    <r>
      <rPr>
        <i/>
        <sz val="10"/>
        <rFont val="Arial"/>
        <family val="2"/>
      </rPr>
      <t>[1]</t>
    </r>
  </si>
  <si>
    <r>
      <t>37</t>
    </r>
    <r>
      <rPr>
        <i/>
        <sz val="10"/>
        <rFont val="Arial"/>
        <family val="2"/>
      </rPr>
      <t>[4]</t>
    </r>
  </si>
  <si>
    <r>
      <t>115</t>
    </r>
    <r>
      <rPr>
        <i/>
        <sz val="10"/>
        <rFont val="Arial"/>
        <family val="0"/>
      </rPr>
      <t>[0]</t>
    </r>
  </si>
  <si>
    <r>
      <t>189</t>
    </r>
    <r>
      <rPr>
        <i/>
        <sz val="10"/>
        <rFont val="Arial"/>
        <family val="0"/>
      </rPr>
      <t>[0]</t>
    </r>
  </si>
  <si>
    <t>Physical</t>
  </si>
  <si>
    <t>Shock</t>
  </si>
  <si>
    <t>Precautionary</t>
  </si>
  <si>
    <t>only</t>
  </si>
  <si>
    <t>check-up</t>
  </si>
  <si>
    <t xml:space="preserve">   </t>
  </si>
  <si>
    <r>
      <t>1</t>
    </r>
    <r>
      <rPr>
        <sz val="8"/>
        <rFont val="Arial"/>
        <family val="2"/>
      </rPr>
      <t xml:space="preserve">    Table shows main injury only,  priority being given to 'burns' and being 'overcome by gas or smoke'.  However, if both these injuries occur,</t>
    </r>
  </si>
  <si>
    <t xml:space="preserve">     this is shown separately.</t>
  </si>
  <si>
    <r>
      <t>2</t>
    </r>
    <r>
      <rPr>
        <sz val="8"/>
        <rFont val="Arial"/>
        <family val="2"/>
      </rPr>
      <t xml:space="preserve">    Includes estimates for incidents not recorded in November 2002 and January and February 2003 during industrial action </t>
    </r>
  </si>
  <si>
    <t xml:space="preserve">     (see explanatory notes 3 and 4).</t>
  </si>
  <si>
    <r>
      <t>3</t>
    </r>
    <r>
      <rPr>
        <sz val="8"/>
        <rFont val="Arial"/>
        <family val="2"/>
      </rPr>
      <t xml:space="preserve">    If 'physical injuries' and 'shock' occur 'physical injuries' is recorded.</t>
    </r>
  </si>
  <si>
    <r>
      <t>Table 8:   Non-fatal casualties from fires (excluding firefighter casualties) by nature of injury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1998-2008 </t>
    </r>
    <r>
      <rPr>
        <b/>
        <vertAlign val="superscript"/>
        <sz val="12"/>
        <rFont val="Arial"/>
        <family val="2"/>
      </rPr>
      <t>2</t>
    </r>
  </si>
  <si>
    <r>
      <t>Nature of injury</t>
    </r>
    <r>
      <rPr>
        <b/>
        <vertAlign val="superscript"/>
        <sz val="10"/>
        <rFont val="Arial"/>
        <family val="2"/>
      </rPr>
      <t>1</t>
    </r>
  </si>
  <si>
    <r>
      <t>injuries</t>
    </r>
    <r>
      <rPr>
        <b/>
        <vertAlign val="superscript"/>
        <sz val="10"/>
        <rFont val="Arial"/>
        <family val="2"/>
      </rPr>
      <t>3</t>
    </r>
  </si>
  <si>
    <r>
      <t xml:space="preserve">2002 </t>
    </r>
    <r>
      <rPr>
        <vertAlign val="superscript"/>
        <sz val="10"/>
        <rFont val="Arial"/>
        <family val="2"/>
      </rPr>
      <t>2</t>
    </r>
  </si>
  <si>
    <r>
      <t xml:space="preserve">2003 </t>
    </r>
    <r>
      <rPr>
        <vertAlign val="superscript"/>
        <sz val="10"/>
        <rFont val="Arial"/>
        <family val="2"/>
      </rPr>
      <t>2</t>
    </r>
  </si>
  <si>
    <t>-</t>
  </si>
  <si>
    <r>
      <t>1</t>
    </r>
    <r>
      <rPr>
        <sz val="8"/>
        <rFont val="Arial"/>
        <family val="2"/>
      </rPr>
      <t xml:space="preserve">    Table shows main injury only, priority being given to 'burns' and being 'overcome by gas or smoke'.  However, if both these injuries occur,</t>
    </r>
  </si>
  <si>
    <r>
      <t>3</t>
    </r>
    <r>
      <rPr>
        <sz val="8"/>
        <rFont val="Arial"/>
        <family val="2"/>
      </rPr>
      <t xml:space="preserve">    If 'physical injuries' and 'shock' occur, 'physical injuries' is recorded.</t>
    </r>
  </si>
  <si>
    <r>
      <t>Table 9:  Non-fatal firefighter casualties from fires by nature of injury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1998-2008 </t>
    </r>
    <r>
      <rPr>
        <b/>
        <vertAlign val="superscript"/>
        <sz val="12"/>
        <rFont val="Arial"/>
        <family val="2"/>
      </rPr>
      <t>2</t>
    </r>
  </si>
  <si>
    <t>Cause</t>
  </si>
  <si>
    <t>Chip/</t>
  </si>
  <si>
    <t>Person</t>
  </si>
  <si>
    <t>fat</t>
  </si>
  <si>
    <t>too close/</t>
  </si>
  <si>
    <t>and leads</t>
  </si>
  <si>
    <t>fell on</t>
  </si>
  <si>
    <r>
      <t>Table 10: Casualties from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cause, 1997-2007 </t>
    </r>
    <r>
      <rPr>
        <b/>
        <vertAlign val="superscript"/>
        <sz val="12"/>
        <rFont val="Arial"/>
        <family val="2"/>
      </rPr>
      <t>2,3</t>
    </r>
  </si>
  <si>
    <r>
      <t>2002</t>
    </r>
    <r>
      <rPr>
        <vertAlign val="superscript"/>
        <sz val="10"/>
        <rFont val="Arial"/>
        <family val="2"/>
      </rPr>
      <t xml:space="preserve"> 2</t>
    </r>
  </si>
  <si>
    <r>
      <t xml:space="preserve">2002 </t>
    </r>
    <r>
      <rPr>
        <vertAlign val="superscript"/>
        <sz val="10"/>
        <rFont val="Arial"/>
        <family val="2"/>
      </rPr>
      <t>3</t>
    </r>
  </si>
  <si>
    <r>
      <t xml:space="preserve">2003 </t>
    </r>
    <r>
      <rPr>
        <vertAlign val="superscript"/>
        <sz val="10"/>
        <rFont val="Arial"/>
        <family val="2"/>
      </rPr>
      <t>3</t>
    </r>
  </si>
  <si>
    <r>
      <t xml:space="preserve">1    </t>
    </r>
    <r>
      <rPr>
        <sz val="8"/>
        <rFont val="Arial"/>
        <family val="2"/>
      </rPr>
      <t>Includes caravans, houseboats and other non-building structures used solely as a permanent dwelling (see explanatory note 24).</t>
    </r>
  </si>
  <si>
    <r>
      <t xml:space="preserve">2   </t>
    </r>
    <r>
      <rPr>
        <sz val="8"/>
        <rFont val="Arial"/>
        <family val="2"/>
      </rPr>
      <t xml:space="preserve"> Includes fire related deaths recorded by the MOD and media in November 2002 and January and February 2003 during industrial action (see explanatory notes 3 and 4).</t>
    </r>
  </si>
  <si>
    <r>
      <t xml:space="preserve">3    </t>
    </r>
    <r>
      <rPr>
        <sz val="8"/>
        <rFont val="Arial"/>
        <family val="2"/>
      </rPr>
      <t>Includes estimates for non-fatal casualties not recorded in November 2002 and January and February 2003 during industrial action (see explanatory notes 3 and 4).</t>
    </r>
  </si>
  <si>
    <r>
      <t xml:space="preserve">4    </t>
    </r>
    <r>
      <rPr>
        <sz val="8"/>
        <rFont val="Arial"/>
        <family val="2"/>
      </rPr>
      <t>Deliberate fires include fires where deliberate ignition was merely suspected (see explanatory note 11).</t>
    </r>
  </si>
  <si>
    <t>electrical</t>
  </si>
  <si>
    <t xml:space="preserve">                                                        </t>
  </si>
  <si>
    <t xml:space="preserve">Fatal                                                   </t>
  </si>
  <si>
    <t xml:space="preserve">Non-fatal                                               </t>
  </si>
  <si>
    <r>
      <t>Table 11: Casualties from accidental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source of ignition, 1998-2008 </t>
    </r>
    <r>
      <rPr>
        <b/>
        <vertAlign val="superscript"/>
        <sz val="12"/>
        <rFont val="Arial"/>
        <family val="2"/>
      </rPr>
      <t>2,3</t>
    </r>
  </si>
  <si>
    <r>
      <t>2003</t>
    </r>
    <r>
      <rPr>
        <vertAlign val="superscript"/>
        <sz val="10"/>
        <rFont val="Arial"/>
        <family val="2"/>
      </rPr>
      <t xml:space="preserve"> 2</t>
    </r>
  </si>
  <si>
    <r>
      <t xml:space="preserve">1  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</si>
  <si>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Non-fatal casualties</t>
  </si>
  <si>
    <t>Year &amp; location of casualty</t>
  </si>
  <si>
    <t>Room of origin</t>
  </si>
  <si>
    <t>Bedroom or bedsit room</t>
  </si>
  <si>
    <t>Living room/ dining room</t>
  </si>
  <si>
    <t>Kitchen</t>
  </si>
  <si>
    <t>Bathroom</t>
  </si>
  <si>
    <t>Corridor, hall or stairs</t>
  </si>
  <si>
    <t>Laundry or airing cupboard</t>
  </si>
  <si>
    <t>stairs</t>
  </si>
  <si>
    <t>In room of origin</t>
  </si>
  <si>
    <t>Not in room of origin</t>
  </si>
  <si>
    <r>
      <t>1</t>
    </r>
    <r>
      <rPr>
        <sz val="8"/>
        <rFont val="Arial"/>
        <family val="2"/>
      </rPr>
      <t xml:space="preserve">  Includes caravans, houseboats and other non-building structures used solely as a permanent dwelling (see explanatory note 24).</t>
    </r>
  </si>
  <si>
    <r>
      <t>3</t>
    </r>
    <r>
      <rPr>
        <sz val="8"/>
        <rFont val="Arial"/>
        <family val="2"/>
      </rPr>
      <t xml:space="preserve">  Includes fire related deaths recorded by the MOD and media in November 2002 and January and February 2003 during industrial action (see explanatory notes 3 and 4).</t>
    </r>
  </si>
  <si>
    <r>
      <t>4</t>
    </r>
    <r>
      <rPr>
        <sz val="8"/>
        <rFont val="Arial"/>
        <family val="2"/>
      </rPr>
      <t xml:space="preserve">  Includes refuse storage.</t>
    </r>
  </si>
  <si>
    <r>
      <t>Table 12a: Casualties in accidental fires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use of room where fire started and location of casualty in relation to fire, 1998-2008 </t>
    </r>
    <r>
      <rPr>
        <b/>
        <vertAlign val="superscript"/>
        <sz val="12"/>
        <rFont val="Arial"/>
        <family val="2"/>
      </rPr>
      <t>2,3</t>
    </r>
  </si>
  <si>
    <r>
      <t>Store room or loft</t>
    </r>
    <r>
      <rPr>
        <b/>
        <vertAlign val="superscript"/>
        <sz val="10"/>
        <rFont val="Arial"/>
        <family val="2"/>
      </rPr>
      <t>4</t>
    </r>
  </si>
  <si>
    <t>Fatal casualties</t>
  </si>
  <si>
    <r>
      <t>Table 12b: Casualties in accidental fires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use of room where fire started and location of casualty in relation to fire, 1998-2008 </t>
    </r>
    <r>
      <rPr>
        <b/>
        <vertAlign val="superscript"/>
        <sz val="12"/>
        <rFont val="Arial"/>
        <family val="2"/>
      </rPr>
      <t>2,3</t>
    </r>
  </si>
  <si>
    <t xml:space="preserve">                                              Fatal  casualties </t>
  </si>
  <si>
    <t>Total deaths from fires causing:</t>
  </si>
  <si>
    <t>1 death</t>
  </si>
  <si>
    <t>2-4 deaths</t>
  </si>
  <si>
    <t>5-9 deaths</t>
  </si>
  <si>
    <t>10 or more deaths</t>
  </si>
  <si>
    <r>
      <t xml:space="preserve">1 </t>
    </r>
    <r>
      <rPr>
        <sz val="8"/>
        <rFont val="Arial"/>
        <family val="2"/>
      </rPr>
      <t>Includes fire related deaths recorded by the MOD and media in November 2002 and January and February 2003 during industrial action (see explanatory notes 3 and 4).</t>
    </r>
  </si>
  <si>
    <r>
      <t xml:space="preserve">Table 13: Fatal casualties by number of deaths per fire, 1998-2008 </t>
    </r>
    <r>
      <rPr>
        <b/>
        <vertAlign val="superscript"/>
        <sz val="12"/>
        <rFont val="Arial"/>
        <family val="2"/>
      </rPr>
      <t>1</t>
    </r>
  </si>
  <si>
    <r>
      <t>2003</t>
    </r>
    <r>
      <rPr>
        <vertAlign val="superscript"/>
        <sz val="10"/>
        <rFont val="Arial"/>
        <family val="2"/>
      </rPr>
      <t xml:space="preserve"> 1</t>
    </r>
  </si>
  <si>
    <t xml:space="preserve"> Total  </t>
  </si>
  <si>
    <t xml:space="preserve">Private </t>
  </si>
  <si>
    <t xml:space="preserve"> Other </t>
  </si>
  <si>
    <t>Retail &amp;</t>
  </si>
  <si>
    <t xml:space="preserve">Hotels </t>
  </si>
  <si>
    <t>Restaurants,</t>
  </si>
  <si>
    <t>Schools</t>
  </si>
  <si>
    <t>Further</t>
  </si>
  <si>
    <t>Hospitals</t>
  </si>
  <si>
    <t xml:space="preserve"> Other</t>
  </si>
  <si>
    <t xml:space="preserve">                                 </t>
  </si>
  <si>
    <t xml:space="preserve">        </t>
  </si>
  <si>
    <t xml:space="preserve"> industrial </t>
  </si>
  <si>
    <t>vehicle</t>
  </si>
  <si>
    <t xml:space="preserve">boarding </t>
  </si>
  <si>
    <t>cafes,</t>
  </si>
  <si>
    <t>education</t>
  </si>
  <si>
    <t xml:space="preserve"> sheds, </t>
  </si>
  <si>
    <t xml:space="preserve"> trade</t>
  </si>
  <si>
    <t>pubs etc</t>
  </si>
  <si>
    <t/>
  </si>
  <si>
    <t xml:space="preserve">  etc   </t>
  </si>
  <si>
    <t>1998</t>
  </si>
  <si>
    <t>75</t>
  </si>
  <si>
    <t>65</t>
  </si>
  <si>
    <r>
      <t>Table 14:  Deliberate primary fires</t>
    </r>
    <r>
      <rPr>
        <b/>
        <vertAlign val="superscript"/>
        <sz val="12"/>
        <rFont val="Helvetica"/>
        <family val="0"/>
      </rPr>
      <t>1</t>
    </r>
    <r>
      <rPr>
        <b/>
        <sz val="12"/>
        <rFont val="Helvetica"/>
        <family val="0"/>
      </rPr>
      <t xml:space="preserve"> and casualties in buildings by location, 1998-2008 </t>
    </r>
    <r>
      <rPr>
        <b/>
        <vertAlign val="superscript"/>
        <sz val="12"/>
        <rFont val="Helvetica"/>
        <family val="0"/>
      </rPr>
      <t>2</t>
    </r>
  </si>
  <si>
    <r>
      <t>Fires</t>
    </r>
    <r>
      <rPr>
        <b/>
        <vertAlign val="superscript"/>
        <sz val="10"/>
        <rFont val="Helvetica"/>
        <family val="2"/>
      </rPr>
      <t>1</t>
    </r>
    <r>
      <rPr>
        <b/>
        <sz val="10"/>
        <rFont val="Helvetica"/>
        <family val="2"/>
      </rPr>
      <t xml:space="preserve"> and casualties</t>
    </r>
  </si>
  <si>
    <r>
      <t>Dwellings</t>
    </r>
    <r>
      <rPr>
        <b/>
        <vertAlign val="superscript"/>
        <sz val="10"/>
        <rFont val="Helvetica"/>
        <family val="0"/>
      </rPr>
      <t>3</t>
    </r>
  </si>
  <si>
    <r>
      <t>Fires</t>
    </r>
    <r>
      <rPr>
        <b/>
        <vertAlign val="superscript"/>
        <sz val="10"/>
        <rFont val="Helvetica"/>
        <family val="0"/>
      </rPr>
      <t>1</t>
    </r>
  </si>
  <si>
    <r>
      <t xml:space="preserve">2002 </t>
    </r>
    <r>
      <rPr>
        <vertAlign val="superscript"/>
        <sz val="10"/>
        <rFont val="Helvetica"/>
        <family val="0"/>
      </rPr>
      <t>2</t>
    </r>
  </si>
  <si>
    <r>
      <t xml:space="preserve">2003 </t>
    </r>
    <r>
      <rPr>
        <vertAlign val="superscript"/>
        <sz val="10"/>
        <rFont val="Helvetica"/>
        <family val="0"/>
      </rPr>
      <t>2</t>
    </r>
  </si>
  <si>
    <r>
      <t>1</t>
    </r>
    <r>
      <rPr>
        <sz val="8"/>
        <rFont val="Arial"/>
        <family val="2"/>
      </rPr>
      <t xml:space="preserve"> Figures for primary fires are partially based on sampled data weighted to individual FRS totals for the FDR collected data - see explanatory notes.</t>
    </r>
  </si>
  <si>
    <r>
      <t>2</t>
    </r>
    <r>
      <rPr>
        <sz val="8"/>
        <rFont val="Arial"/>
        <family val="2"/>
      </rPr>
      <t xml:space="preserve"> Excludes November 2002 and January and February 2003 strike period (see explanatory notes 3 and 4).</t>
    </r>
  </si>
  <si>
    <r>
      <t>3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</si>
  <si>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Accidental or unspecified source of ignition</t>
  </si>
  <si>
    <t>Vehicle related</t>
  </si>
  <si>
    <t xml:space="preserve">          </t>
  </si>
  <si>
    <t xml:space="preserve"> Total</t>
  </si>
  <si>
    <t>Vehicle defects or possible defects</t>
  </si>
  <si>
    <t>Wiring on</t>
  </si>
  <si>
    <t>Ignition</t>
  </si>
  <si>
    <t>Engine</t>
  </si>
  <si>
    <t>related</t>
  </si>
  <si>
    <t>Exhaust</t>
  </si>
  <si>
    <t>Other/</t>
  </si>
  <si>
    <t>Sparks</t>
  </si>
  <si>
    <t>batteries</t>
  </si>
  <si>
    <t>*</t>
  </si>
  <si>
    <r>
      <t>1</t>
    </r>
    <r>
      <rPr>
        <sz val="8"/>
        <rFont val="Arial"/>
        <family val="2"/>
      </rPr>
      <t xml:space="preserve">    Includes estate and land rover type cars and 3 wheeled cars.</t>
    </r>
  </si>
  <si>
    <r>
      <t>2</t>
    </r>
    <r>
      <rPr>
        <sz val="8"/>
        <rFont val="Arial"/>
        <family val="2"/>
      </rPr>
      <t xml:space="preserve">    Excludes November 2002 and January and February 2003 strike periods (see explanatory notes 3 and 4).</t>
    </r>
  </si>
  <si>
    <r>
      <t>3</t>
    </r>
    <r>
      <rPr>
        <sz val="8"/>
        <rFont val="Arial"/>
        <family val="2"/>
      </rPr>
      <t xml:space="preserve">    Deliberate fires include fires where deliberate ignition was merely suspected (see explanatory note 11).</t>
    </r>
  </si>
  <si>
    <r>
      <t>4</t>
    </r>
    <r>
      <rPr>
        <sz val="8"/>
        <rFont val="Arial"/>
        <family val="2"/>
      </rPr>
      <t xml:space="preserve">    Figures for primary fires are partially based on sampled data weighted to individual FRS totals for the FDR collected data - see explanatory notes.</t>
    </r>
  </si>
  <si>
    <t>*   Categories in FDR and IRS are different therefore it is not possible to map the IRS to the old categories.</t>
  </si>
  <si>
    <t xml:space="preserve">    </t>
  </si>
  <si>
    <t xml:space="preserve">                    </t>
  </si>
  <si>
    <t>Not vehicle related</t>
  </si>
  <si>
    <t xml:space="preserve">       </t>
  </si>
  <si>
    <t>Welding,</t>
  </si>
  <si>
    <t>Wiring</t>
  </si>
  <si>
    <t>Other oil,</t>
  </si>
  <si>
    <t xml:space="preserve">materials &amp; </t>
  </si>
  <si>
    <t>electric</t>
  </si>
  <si>
    <t>not on</t>
  </si>
  <si>
    <t>petrol or</t>
  </si>
  <si>
    <t xml:space="preserve">cigarette </t>
  </si>
  <si>
    <t>blowlamps</t>
  </si>
  <si>
    <r>
      <t>Table 15  Fires and casualties from fires in cars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 xml:space="preserve">by source of ignition/cause of fire, 1998-2008 </t>
    </r>
    <r>
      <rPr>
        <b/>
        <vertAlign val="superscript"/>
        <sz val="12"/>
        <rFont val="Arial"/>
        <family val="2"/>
      </rPr>
      <t>2</t>
    </r>
  </si>
  <si>
    <r>
      <t>Deliberate</t>
    </r>
    <r>
      <rPr>
        <b/>
        <vertAlign val="superscript"/>
        <sz val="10"/>
        <rFont val="Arial"/>
        <family val="2"/>
      </rPr>
      <t>3</t>
    </r>
  </si>
  <si>
    <r>
      <t>Fires</t>
    </r>
    <r>
      <rPr>
        <b/>
        <vertAlign val="superscript"/>
        <sz val="10"/>
        <rFont val="Arial"/>
        <family val="2"/>
      </rPr>
      <t>4</t>
    </r>
  </si>
  <si>
    <r>
      <t>Table 15: Fires and casualties from fires in cars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by source of ignition/cause of fire, 1998-2008</t>
    </r>
    <r>
      <rPr>
        <b/>
        <vertAlign val="superscript"/>
        <sz val="12"/>
        <rFont val="Arial"/>
        <family val="2"/>
      </rPr>
      <t xml:space="preserve">2 </t>
    </r>
    <r>
      <rPr>
        <i/>
        <vertAlign val="superscript"/>
        <sz val="12"/>
        <rFont val="Arial"/>
        <family val="2"/>
      </rPr>
      <t>(Continued)</t>
    </r>
  </si>
  <si>
    <t>Type of vehicle</t>
  </si>
  <si>
    <r>
      <t>Fires</t>
    </r>
    <r>
      <rPr>
        <b/>
        <vertAlign val="superscript"/>
        <sz val="10"/>
        <rFont val="Arial"/>
        <family val="2"/>
      </rPr>
      <t>2</t>
    </r>
  </si>
  <si>
    <t>Deliberate</t>
  </si>
  <si>
    <t>Accidental</t>
  </si>
  <si>
    <r>
      <t>Cars</t>
    </r>
    <r>
      <rPr>
        <b/>
        <vertAlign val="superscript"/>
        <sz val="10"/>
        <rFont val="Arial"/>
        <family val="2"/>
      </rPr>
      <t>3</t>
    </r>
  </si>
  <si>
    <t>Vans</t>
  </si>
  <si>
    <t>Lorries</t>
  </si>
  <si>
    <t>Coaches,</t>
  </si>
  <si>
    <t>omnibuses,</t>
  </si>
  <si>
    <t>road</t>
  </si>
  <si>
    <t>minibuses</t>
  </si>
  <si>
    <r>
      <t>3</t>
    </r>
    <r>
      <rPr>
        <sz val="8"/>
        <rFont val="Arial"/>
        <family val="2"/>
      </rPr>
      <t xml:space="preserve">   Includes estate and land rover type cars and 3 wheeled cars.</t>
    </r>
  </si>
  <si>
    <r>
      <t xml:space="preserve">Table 16: Fires in road vehicles by cause and type of vehicle, 1998-2008 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</si>
</sst>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0.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0.000000"/>
    <numFmt numFmtId="182" formatCode="0.00000"/>
    <numFmt numFmtId="183" formatCode="0.0000000"/>
    <numFmt numFmtId="184" formatCode="General_)"/>
    <numFmt numFmtId="185" formatCode="#,##0.0_);\(#,##0.0\)"/>
    <numFmt numFmtId="186" formatCode="#,##0_);\(#,##0\)"/>
    <numFmt numFmtId="187" formatCode="0.0_)"/>
    <numFmt numFmtId="188" formatCode="#,##0.0,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;\-#,##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_-* #,##0.000_-;\-* #,##0.000_-;_-* &quot;-&quot;??_-;_-@_-"/>
  </numFmts>
  <fonts count="60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i/>
      <sz val="8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Garamond"/>
      <family val="1"/>
    </font>
    <font>
      <sz val="11"/>
      <color indexed="8"/>
      <name val="Arial"/>
      <family val="2"/>
    </font>
    <font>
      <b/>
      <vertAlign val="superscript"/>
      <sz val="12"/>
      <name val="Helvetica"/>
      <family val="0"/>
    </font>
    <font>
      <b/>
      <sz val="12"/>
      <name val="Helvetica"/>
      <family val="0"/>
    </font>
    <font>
      <b/>
      <sz val="14"/>
      <color indexed="10"/>
      <name val="Helvetica"/>
      <family val="0"/>
    </font>
    <font>
      <b/>
      <sz val="14"/>
      <name val="Helvetica"/>
      <family val="2"/>
    </font>
    <font>
      <b/>
      <sz val="10"/>
      <name val="Helvetica"/>
      <family val="2"/>
    </font>
    <font>
      <b/>
      <vertAlign val="superscript"/>
      <sz val="10"/>
      <name val="Helvetica"/>
      <family val="2"/>
    </font>
    <font>
      <sz val="10"/>
      <name val="Helvetica"/>
      <family val="2"/>
    </font>
    <font>
      <b/>
      <sz val="10"/>
      <color indexed="14"/>
      <name val="Arial"/>
      <family val="2"/>
    </font>
    <font>
      <vertAlign val="superscript"/>
      <sz val="10"/>
      <name val="Helvetica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Helvetica"/>
      <family val="2"/>
    </font>
    <font>
      <sz val="9"/>
      <name val="Arial"/>
      <family val="2"/>
    </font>
    <font>
      <i/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84" fontId="34" fillId="0" borderId="0">
      <alignment/>
      <protection/>
    </xf>
    <xf numFmtId="0" fontId="28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164" fontId="1" fillId="24" borderId="0" xfId="0" applyNumberFormat="1" applyFont="1" applyFill="1" applyAlignment="1">
      <alignment/>
    </xf>
    <xf numFmtId="167" fontId="1" fillId="24" borderId="0" xfId="0" applyNumberFormat="1" applyFont="1" applyFill="1" applyAlignment="1">
      <alignment/>
    </xf>
    <xf numFmtId="0" fontId="1" fillId="24" borderId="0" xfId="0" applyNumberFormat="1" applyFont="1" applyFill="1" applyBorder="1" applyAlignment="1">
      <alignment horizontal="right"/>
    </xf>
    <xf numFmtId="167" fontId="0" fillId="24" borderId="0" xfId="0" applyNumberFormat="1" applyFill="1" applyAlignment="1">
      <alignment/>
    </xf>
    <xf numFmtId="0" fontId="1" fillId="24" borderId="0" xfId="42" applyNumberFormat="1" applyFont="1" applyFill="1" applyBorder="1" applyAlignment="1">
      <alignment horizontal="right"/>
    </xf>
    <xf numFmtId="167" fontId="1" fillId="24" borderId="0" xfId="0" applyNumberFormat="1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168" fontId="8" fillId="24" borderId="0" xfId="42" applyNumberFormat="1" applyFont="1" applyFill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164" fontId="0" fillId="24" borderId="0" xfId="0" applyNumberFormat="1" applyFont="1" applyFill="1" applyAlignment="1">
      <alignment horizontal="center"/>
    </xf>
    <xf numFmtId="165" fontId="0" fillId="24" borderId="0" xfId="0" applyNumberFormat="1" applyFont="1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9" fillId="24" borderId="0" xfId="0" applyFont="1" applyFill="1" applyBorder="1" applyAlignment="1">
      <alignment/>
    </xf>
    <xf numFmtId="164" fontId="0" fillId="24" borderId="0" xfId="0" applyNumberFormat="1" applyFont="1" applyFill="1" applyAlignment="1">
      <alignment/>
    </xf>
    <xf numFmtId="0" fontId="0" fillId="24" borderId="10" xfId="42" applyNumberFormat="1" applyFont="1" applyFill="1" applyBorder="1" applyAlignment="1">
      <alignment horizontal="left"/>
    </xf>
    <xf numFmtId="164" fontId="0" fillId="24" borderId="10" xfId="42" applyNumberFormat="1" applyFont="1" applyFill="1" applyBorder="1" applyAlignment="1">
      <alignment horizontal="right"/>
    </xf>
    <xf numFmtId="0" fontId="9" fillId="24" borderId="0" xfId="0" applyFont="1" applyFill="1" applyAlignment="1">
      <alignment horizontal="right"/>
    </xf>
    <xf numFmtId="0" fontId="9" fillId="24" borderId="10" xfId="0" applyFont="1" applyFill="1" applyBorder="1" applyAlignment="1">
      <alignment horizontal="left"/>
    </xf>
    <xf numFmtId="167" fontId="0" fillId="24" borderId="0" xfId="0" applyNumberFormat="1" applyFont="1" applyFill="1" applyAlignment="1">
      <alignment/>
    </xf>
    <xf numFmtId="164" fontId="0" fillId="24" borderId="10" xfId="0" applyNumberFormat="1" applyFont="1" applyFill="1" applyBorder="1" applyAlignment="1">
      <alignment horizontal="right"/>
    </xf>
    <xf numFmtId="167" fontId="8" fillId="24" borderId="10" xfId="0" applyNumberFormat="1" applyFont="1" applyFill="1" applyBorder="1" applyAlignment="1">
      <alignment horizontal="right"/>
    </xf>
    <xf numFmtId="164" fontId="0" fillId="24" borderId="1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right"/>
    </xf>
    <xf numFmtId="164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horizontal="right" vertical="center"/>
    </xf>
    <xf numFmtId="0" fontId="9" fillId="24" borderId="11" xfId="0" applyFont="1" applyFill="1" applyBorder="1" applyAlignment="1">
      <alignment horizontal="center" vertical="center"/>
    </xf>
    <xf numFmtId="0" fontId="3" fillId="24" borderId="0" xfId="59" applyFont="1" applyFill="1">
      <alignment/>
      <protection/>
    </xf>
    <xf numFmtId="0" fontId="4" fillId="24" borderId="0" xfId="59" applyFont="1" applyFill="1">
      <alignment/>
      <protection/>
    </xf>
    <xf numFmtId="0" fontId="9" fillId="24" borderId="12" xfId="59" applyFont="1" applyFill="1" applyBorder="1">
      <alignment/>
      <protection/>
    </xf>
    <xf numFmtId="0" fontId="30" fillId="24" borderId="12" xfId="59" applyFont="1" applyFill="1" applyBorder="1">
      <alignment/>
      <protection/>
    </xf>
    <xf numFmtId="0" fontId="30" fillId="24" borderId="0" xfId="59" applyFont="1" applyFill="1">
      <alignment/>
      <protection/>
    </xf>
    <xf numFmtId="0" fontId="9" fillId="24" borderId="12" xfId="59" applyFont="1" applyFill="1" applyBorder="1" applyAlignment="1">
      <alignment horizontal="right"/>
      <protection/>
    </xf>
    <xf numFmtId="0" fontId="9" fillId="24" borderId="0" xfId="59" applyFont="1" applyFill="1" applyAlignment="1">
      <alignment vertical="center"/>
      <protection/>
    </xf>
    <xf numFmtId="0" fontId="30" fillId="24" borderId="0" xfId="59" applyFont="1" applyFill="1" applyAlignment="1">
      <alignment vertical="center"/>
      <protection/>
    </xf>
    <xf numFmtId="0" fontId="9" fillId="24" borderId="13" xfId="59" applyFont="1" applyFill="1" applyBorder="1" applyAlignment="1">
      <alignment horizontal="right" vertical="center"/>
      <protection/>
    </xf>
    <xf numFmtId="0" fontId="9" fillId="24" borderId="14" xfId="59" applyFont="1" applyFill="1" applyBorder="1" applyAlignment="1">
      <alignment vertical="center"/>
      <protection/>
    </xf>
    <xf numFmtId="0" fontId="9" fillId="24" borderId="15" xfId="59" applyFont="1" applyFill="1" applyBorder="1" applyAlignment="1">
      <alignment horizontal="center" vertical="center"/>
      <protection/>
    </xf>
    <xf numFmtId="0" fontId="9" fillId="24" borderId="0" xfId="59" applyFont="1" applyFill="1" applyAlignment="1">
      <alignment horizontal="right" vertical="center"/>
      <protection/>
    </xf>
    <xf numFmtId="0" fontId="9" fillId="24" borderId="0" xfId="59" applyFont="1" applyFill="1">
      <alignment/>
      <protection/>
    </xf>
    <xf numFmtId="0" fontId="9" fillId="24" borderId="0" xfId="59" applyFont="1" applyFill="1" applyAlignment="1">
      <alignment horizontal="right"/>
      <protection/>
    </xf>
    <xf numFmtId="0" fontId="0" fillId="24" borderId="0" xfId="59" applyFont="1" applyFill="1">
      <alignment/>
      <protection/>
    </xf>
    <xf numFmtId="0" fontId="31" fillId="24" borderId="0" xfId="59" applyFont="1" applyFill="1">
      <alignment/>
      <protection/>
    </xf>
    <xf numFmtId="0" fontId="0" fillId="24" borderId="0" xfId="59" applyFont="1" applyFill="1" applyAlignment="1">
      <alignment horizontal="left"/>
      <protection/>
    </xf>
    <xf numFmtId="164" fontId="0" fillId="24" borderId="0" xfId="59" applyNumberFormat="1" applyFont="1" applyFill="1">
      <alignment/>
      <protection/>
    </xf>
    <xf numFmtId="164" fontId="0" fillId="24" borderId="0" xfId="42" applyNumberFormat="1" applyFont="1" applyFill="1" applyAlignment="1">
      <alignment/>
    </xf>
    <xf numFmtId="0" fontId="0" fillId="24" borderId="0" xfId="59" applyFont="1" applyFill="1" applyAlignment="1">
      <alignment horizontal="right"/>
      <protection/>
    </xf>
    <xf numFmtId="0" fontId="0" fillId="24" borderId="0" xfId="59" applyFont="1" applyFill="1" applyAlignment="1">
      <alignment horizontal="left"/>
      <protection/>
    </xf>
    <xf numFmtId="0" fontId="0" fillId="24" borderId="0" xfId="59" applyFont="1" applyFill="1">
      <alignment/>
      <protection/>
    </xf>
    <xf numFmtId="164" fontId="0" fillId="24" borderId="0" xfId="59" applyNumberFormat="1" applyFont="1" applyFill="1">
      <alignment/>
      <protection/>
    </xf>
    <xf numFmtId="164" fontId="0" fillId="24" borderId="0" xfId="59" applyNumberFormat="1" applyFont="1" applyFill="1" applyBorder="1" applyAlignment="1">
      <alignment horizontal="right"/>
      <protection/>
    </xf>
    <xf numFmtId="0" fontId="0" fillId="24" borderId="0" xfId="59" applyFont="1" applyFill="1" applyBorder="1" applyAlignment="1">
      <alignment horizontal="left"/>
      <protection/>
    </xf>
    <xf numFmtId="0" fontId="0" fillId="24" borderId="0" xfId="59" applyFont="1" applyFill="1" applyBorder="1">
      <alignment/>
      <protection/>
    </xf>
    <xf numFmtId="0" fontId="0" fillId="24" borderId="12" xfId="59" applyFont="1" applyFill="1" applyBorder="1" applyAlignment="1">
      <alignment horizontal="left"/>
      <protection/>
    </xf>
    <xf numFmtId="0" fontId="0" fillId="24" borderId="12" xfId="59" applyFont="1" applyFill="1" applyBorder="1">
      <alignment/>
      <protection/>
    </xf>
    <xf numFmtId="164" fontId="0" fillId="24" borderId="12" xfId="42" applyNumberFormat="1" applyFont="1" applyFill="1" applyBorder="1" applyAlignment="1">
      <alignment/>
    </xf>
    <xf numFmtId="164" fontId="0" fillId="24" borderId="12" xfId="59" applyNumberFormat="1" applyFont="1" applyFill="1" applyBorder="1" applyAlignment="1">
      <alignment horizontal="right"/>
      <protection/>
    </xf>
    <xf numFmtId="164" fontId="0" fillId="24" borderId="0" xfId="42" applyNumberFormat="1" applyFont="1" applyFill="1" applyBorder="1" applyAlignment="1">
      <alignment/>
    </xf>
    <xf numFmtId="0" fontId="2" fillId="24" borderId="0" xfId="59" applyFont="1" applyFill="1" applyBorder="1" applyAlignment="1">
      <alignment horizontal="left"/>
      <protection/>
    </xf>
    <xf numFmtId="0" fontId="1" fillId="24" borderId="0" xfId="59" applyFont="1" applyFill="1">
      <alignment/>
      <protection/>
    </xf>
    <xf numFmtId="0" fontId="1" fillId="24" borderId="0" xfId="59" applyFont="1" applyFill="1">
      <alignment/>
      <protection/>
    </xf>
    <xf numFmtId="0" fontId="2" fillId="24" borderId="0" xfId="59" applyFont="1" applyFill="1">
      <alignment/>
      <protection/>
    </xf>
    <xf numFmtId="0" fontId="12" fillId="24" borderId="0" xfId="59" applyFill="1">
      <alignment/>
      <protection/>
    </xf>
    <xf numFmtId="0" fontId="32" fillId="24" borderId="0" xfId="0" applyFont="1" applyFill="1" applyAlignment="1">
      <alignment horizontal="center"/>
    </xf>
    <xf numFmtId="0" fontId="9" fillId="24" borderId="12" xfId="0" applyFont="1" applyFill="1" applyBorder="1" applyAlignment="1">
      <alignment/>
    </xf>
    <xf numFmtId="0" fontId="9" fillId="24" borderId="12" xfId="0" applyFont="1" applyFill="1" applyBorder="1" applyAlignment="1">
      <alignment horizontal="right"/>
    </xf>
    <xf numFmtId="49" fontId="0" fillId="24" borderId="0" xfId="0" applyNumberFormat="1" applyFont="1" applyFill="1" applyAlignment="1">
      <alignment/>
    </xf>
    <xf numFmtId="164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164" fontId="0" fillId="24" borderId="12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/>
    </xf>
    <xf numFmtId="0" fontId="9" fillId="24" borderId="10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right" vertical="center"/>
    </xf>
    <xf numFmtId="49" fontId="9" fillId="24" borderId="16" xfId="0" applyNumberFormat="1" applyFont="1" applyFill="1" applyBorder="1" applyAlignment="1">
      <alignment horizontal="right" vertical="center"/>
    </xf>
    <xf numFmtId="0" fontId="9" fillId="24" borderId="16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0" xfId="0" applyFont="1" applyFill="1" applyAlignment="1">
      <alignment horizontal="left" wrapText="1"/>
    </xf>
    <xf numFmtId="0" fontId="3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 quotePrefix="1">
      <alignment horizontal="left" wrapText="1"/>
    </xf>
    <xf numFmtId="1" fontId="0" fillId="24" borderId="0" xfId="62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0" fillId="24" borderId="0" xfId="0" applyFill="1" applyAlignment="1">
      <alignment horizontal="left" wrapText="1"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ill="1" applyBorder="1" applyAlignment="1">
      <alignment horizontal="left" wrapText="1"/>
    </xf>
    <xf numFmtId="169" fontId="0" fillId="24" borderId="10" xfId="0" applyNumberFormat="1" applyFill="1" applyBorder="1" applyAlignment="1">
      <alignment/>
    </xf>
    <xf numFmtId="169" fontId="0" fillId="24" borderId="10" xfId="0" applyNumberFormat="1" applyFont="1" applyFill="1" applyBorder="1" applyAlignment="1">
      <alignment/>
    </xf>
    <xf numFmtId="169" fontId="32" fillId="24" borderId="10" xfId="0" applyNumberFormat="1" applyFont="1" applyFill="1" applyBorder="1" applyAlignment="1">
      <alignment/>
    </xf>
    <xf numFmtId="0" fontId="9" fillId="24" borderId="16" xfId="0" applyFont="1" applyFill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9" fillId="24" borderId="16" xfId="0" applyFont="1" applyFill="1" applyBorder="1" applyAlignment="1">
      <alignment horizontal="left" vertical="center" wrapText="1"/>
    </xf>
    <xf numFmtId="0" fontId="9" fillId="24" borderId="17" xfId="0" applyFont="1" applyFill="1" applyBorder="1" applyAlignment="1">
      <alignment horizontal="centerContinuous" vertical="center" wrapText="1"/>
    </xf>
    <xf numFmtId="0" fontId="37" fillId="24" borderId="11" xfId="0" applyFont="1" applyFill="1" applyBorder="1" applyAlignment="1">
      <alignment horizontal="centerContinuous" vertical="center" wrapText="1"/>
    </xf>
    <xf numFmtId="0" fontId="9" fillId="24" borderId="11" xfId="0" applyFont="1" applyFill="1" applyBorder="1" applyAlignment="1">
      <alignment horizontal="centerContinuous" vertical="center" wrapText="1"/>
    </xf>
    <xf numFmtId="0" fontId="37" fillId="24" borderId="16" xfId="0" applyFont="1" applyFill="1" applyBorder="1" applyAlignment="1">
      <alignment horizontal="centerContinuous" vertical="center" wrapText="1"/>
    </xf>
    <xf numFmtId="0" fontId="37" fillId="24" borderId="18" xfId="0" applyFont="1" applyFill="1" applyBorder="1" applyAlignment="1">
      <alignment horizontal="centerContinuous" vertical="center" wrapText="1"/>
    </xf>
    <xf numFmtId="0" fontId="9" fillId="24" borderId="0" xfId="0" applyFont="1" applyFill="1" applyBorder="1" applyAlignment="1">
      <alignment vertical="center"/>
    </xf>
    <xf numFmtId="0" fontId="9" fillId="24" borderId="11" xfId="0" applyFont="1" applyFill="1" applyBorder="1" applyAlignment="1">
      <alignment vertical="center"/>
    </xf>
    <xf numFmtId="0" fontId="0" fillId="24" borderId="10" xfId="0" applyFill="1" applyBorder="1" applyAlignment="1">
      <alignment horizontal="right" wrapText="1"/>
    </xf>
    <xf numFmtId="0" fontId="0" fillId="24" borderId="16" xfId="0" applyFill="1" applyBorder="1" applyAlignment="1">
      <alignment textRotation="90" wrapText="1"/>
    </xf>
    <xf numFmtId="0" fontId="0" fillId="24" borderId="16" xfId="0" applyFont="1" applyFill="1" applyBorder="1" applyAlignment="1">
      <alignment textRotation="90" wrapText="1"/>
    </xf>
    <xf numFmtId="0" fontId="0" fillId="24" borderId="19" xfId="0" applyFill="1" applyBorder="1" applyAlignment="1">
      <alignment textRotation="90" wrapText="1"/>
    </xf>
    <xf numFmtId="0" fontId="0" fillId="24" borderId="0" xfId="0" applyFill="1" applyAlignment="1">
      <alignment horizontal="right"/>
    </xf>
    <xf numFmtId="0" fontId="0" fillId="24" borderId="0" xfId="0" applyNumberFormat="1" applyFont="1" applyFill="1" applyBorder="1" applyAlignment="1">
      <alignment horizontal="left" wrapText="1"/>
    </xf>
    <xf numFmtId="165" fontId="0" fillId="24" borderId="0" xfId="0" applyNumberFormat="1" applyFont="1" applyFill="1" applyBorder="1" applyAlignment="1">
      <alignment wrapText="1"/>
    </xf>
    <xf numFmtId="165" fontId="0" fillId="24" borderId="20" xfId="0" applyNumberFormat="1" applyFill="1" applyBorder="1" applyAlignment="1">
      <alignment wrapText="1"/>
    </xf>
    <xf numFmtId="165" fontId="0" fillId="24" borderId="2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wrapText="1"/>
    </xf>
    <xf numFmtId="165" fontId="0" fillId="24" borderId="0" xfId="0" applyNumberForma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 wrapText="1"/>
    </xf>
    <xf numFmtId="165" fontId="0" fillId="24" borderId="0" xfId="0" applyNumberFormat="1" applyFont="1" applyFill="1" applyBorder="1" applyAlignment="1">
      <alignment wrapText="1"/>
    </xf>
    <xf numFmtId="0" fontId="0" fillId="24" borderId="20" xfId="0" applyFont="1" applyFill="1" applyBorder="1" applyAlignment="1">
      <alignment wrapText="1"/>
    </xf>
    <xf numFmtId="165" fontId="0" fillId="24" borderId="20" xfId="0" applyNumberFormat="1" applyFont="1" applyFill="1" applyBorder="1" applyAlignment="1">
      <alignment wrapText="1"/>
    </xf>
    <xf numFmtId="164" fontId="0" fillId="24" borderId="0" xfId="0" applyNumberFormat="1" applyFont="1" applyFill="1" applyBorder="1" applyAlignment="1">
      <alignment wrapText="1"/>
    </xf>
    <xf numFmtId="164" fontId="0" fillId="24" borderId="21" xfId="0" applyNumberFormat="1" applyFont="1" applyFill="1" applyBorder="1" applyAlignment="1">
      <alignment wrapText="1"/>
    </xf>
    <xf numFmtId="0" fontId="0" fillId="24" borderId="21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4" fontId="0" fillId="24" borderId="10" xfId="0" applyNumberFormat="1" applyFont="1" applyFill="1" applyBorder="1" applyAlignment="1">
      <alignment wrapText="1"/>
    </xf>
    <xf numFmtId="164" fontId="0" fillId="24" borderId="22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  <xf numFmtId="164" fontId="32" fillId="24" borderId="0" xfId="0" applyNumberFormat="1" applyFont="1" applyFill="1" applyBorder="1" applyAlignment="1">
      <alignment horizontal="right" wrapText="1"/>
    </xf>
    <xf numFmtId="164" fontId="0" fillId="24" borderId="0" xfId="0" applyNumberFormat="1" applyFont="1" applyFill="1" applyBorder="1" applyAlignment="1">
      <alignment horizontal="right" wrapText="1"/>
    </xf>
    <xf numFmtId="0" fontId="35" fillId="24" borderId="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3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9" fillId="24" borderId="0" xfId="0" applyFont="1" applyFill="1" applyBorder="1" applyAlignment="1">
      <alignment horizontal="centerContinuous"/>
    </xf>
    <xf numFmtId="0" fontId="37" fillId="24" borderId="0" xfId="0" applyFont="1" applyFill="1" applyBorder="1" applyAlignment="1">
      <alignment horizontal="centerContinuous"/>
    </xf>
    <xf numFmtId="0" fontId="0" fillId="24" borderId="0" xfId="0" applyFill="1" applyBorder="1" applyAlignment="1">
      <alignment horizontal="centerContinuous"/>
    </xf>
    <xf numFmtId="0" fontId="35" fillId="24" borderId="0" xfId="0" applyFont="1" applyFill="1" applyBorder="1" applyAlignment="1">
      <alignment horizontal="centerContinuous"/>
    </xf>
    <xf numFmtId="0" fontId="0" fillId="24" borderId="0" xfId="0" applyFill="1" applyBorder="1" applyAlignment="1">
      <alignment horizontal="right"/>
    </xf>
    <xf numFmtId="0" fontId="35" fillId="24" borderId="0" xfId="0" applyFont="1" applyFill="1" applyBorder="1" applyAlignment="1">
      <alignment horizontal="right"/>
    </xf>
    <xf numFmtId="165" fontId="35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" fontId="35" fillId="24" borderId="0" xfId="0" applyNumberFormat="1" applyFont="1" applyFill="1" applyBorder="1" applyAlignment="1">
      <alignment/>
    </xf>
    <xf numFmtId="49" fontId="0" fillId="24" borderId="0" xfId="0" applyNumberFormat="1" applyFill="1" applyBorder="1" applyAlignment="1">
      <alignment horizontal="left"/>
    </xf>
    <xf numFmtId="49" fontId="38" fillId="24" borderId="0" xfId="0" applyNumberFormat="1" applyFont="1" applyFill="1" applyBorder="1" applyAlignment="1">
      <alignment horizontal="left"/>
    </xf>
    <xf numFmtId="0" fontId="38" fillId="24" borderId="0" xfId="0" applyFont="1" applyFill="1" applyBorder="1" applyAlignment="1">
      <alignment/>
    </xf>
    <xf numFmtId="3" fontId="38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164" fontId="35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right"/>
    </xf>
    <xf numFmtId="164" fontId="35" fillId="24" borderId="0" xfId="0" applyNumberFormat="1" applyFont="1" applyFill="1" applyBorder="1" applyAlignment="1">
      <alignment horizontal="right"/>
    </xf>
    <xf numFmtId="1" fontId="35" fillId="24" borderId="0" xfId="0" applyNumberFormat="1" applyFont="1" applyFill="1" applyBorder="1" applyAlignment="1">
      <alignment horizontal="right"/>
    </xf>
    <xf numFmtId="165" fontId="35" fillId="24" borderId="0" xfId="0" applyNumberFormat="1" applyFont="1" applyFill="1" applyBorder="1" applyAlignment="1">
      <alignment horizontal="right"/>
    </xf>
    <xf numFmtId="0" fontId="39" fillId="24" borderId="0" xfId="0" applyFont="1" applyFill="1" applyBorder="1" applyAlignment="1">
      <alignment/>
    </xf>
    <xf numFmtId="49" fontId="35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40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49" fontId="4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49" fontId="9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9" fillId="24" borderId="11" xfId="0" applyFont="1" applyFill="1" applyBorder="1" applyAlignment="1">
      <alignment horizontal="left" vertical="center"/>
    </xf>
    <xf numFmtId="0" fontId="9" fillId="24" borderId="17" xfId="0" applyFont="1" applyFill="1" applyBorder="1" applyAlignment="1">
      <alignment horizontal="centerContinuous" vertical="center"/>
    </xf>
    <xf numFmtId="0" fontId="37" fillId="24" borderId="11" xfId="0" applyFont="1" applyFill="1" applyBorder="1" applyAlignment="1">
      <alignment horizontal="centerContinuous" vertical="center"/>
    </xf>
    <xf numFmtId="0" fontId="9" fillId="24" borderId="11" xfId="0" applyFont="1" applyFill="1" applyBorder="1" applyAlignment="1">
      <alignment horizontal="centerContinuous" vertical="center"/>
    </xf>
    <xf numFmtId="0" fontId="37" fillId="24" borderId="23" xfId="0" applyFont="1" applyFill="1" applyBorder="1" applyAlignment="1">
      <alignment horizontal="centerContinuous"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centerContinuous" vertical="center"/>
    </xf>
    <xf numFmtId="0" fontId="9" fillId="24" borderId="19" xfId="0" applyFont="1" applyFill="1" applyBorder="1" applyAlignment="1">
      <alignment horizontal="centerContinuous" vertical="center"/>
    </xf>
    <xf numFmtId="0" fontId="9" fillId="24" borderId="10" xfId="0" applyFont="1" applyFill="1" applyBorder="1" applyAlignment="1">
      <alignment horizontal="left" vertical="center"/>
    </xf>
    <xf numFmtId="0" fontId="37" fillId="24" borderId="16" xfId="0" applyFont="1" applyFill="1" applyBorder="1" applyAlignment="1">
      <alignment horizontal="right" vertical="center"/>
    </xf>
    <xf numFmtId="0" fontId="9" fillId="24" borderId="19" xfId="0" applyFont="1" applyFill="1" applyBorder="1" applyAlignment="1">
      <alignment horizontal="right" vertical="center"/>
    </xf>
    <xf numFmtId="0" fontId="37" fillId="24" borderId="24" xfId="0" applyFont="1" applyFill="1" applyBorder="1" applyAlignment="1">
      <alignment horizontal="right" vertical="center"/>
    </xf>
    <xf numFmtId="0" fontId="0" fillId="24" borderId="0" xfId="0" applyNumberFormat="1" applyFont="1" applyFill="1" applyBorder="1" applyAlignment="1">
      <alignment horizontal="left"/>
    </xf>
    <xf numFmtId="0" fontId="0" fillId="24" borderId="20" xfId="0" applyFont="1" applyFill="1" applyBorder="1" applyAlignment="1">
      <alignment/>
    </xf>
    <xf numFmtId="1" fontId="35" fillId="24" borderId="21" xfId="0" applyNumberFormat="1" applyFont="1" applyFill="1" applyBorder="1" applyAlignment="1">
      <alignment/>
    </xf>
    <xf numFmtId="49" fontId="0" fillId="24" borderId="20" xfId="0" applyNumberFormat="1" applyFont="1" applyFill="1" applyBorder="1" applyAlignment="1">
      <alignment horizontal="right"/>
    </xf>
    <xf numFmtId="1" fontId="35" fillId="24" borderId="21" xfId="0" applyNumberFormat="1" applyFont="1" applyFill="1" applyBorder="1" applyAlignment="1">
      <alignment horizontal="right"/>
    </xf>
    <xf numFmtId="3" fontId="35" fillId="24" borderId="0" xfId="0" applyNumberFormat="1" applyFont="1" applyFill="1" applyBorder="1" applyAlignment="1">
      <alignment horizontal="right"/>
    </xf>
    <xf numFmtId="3" fontId="35" fillId="24" borderId="21" xfId="0" applyNumberFormat="1" applyFont="1" applyFill="1" applyBorder="1" applyAlignment="1">
      <alignment horizontal="right"/>
    </xf>
    <xf numFmtId="3" fontId="35" fillId="24" borderId="0" xfId="0" applyNumberFormat="1" applyFont="1" applyFill="1" applyAlignment="1">
      <alignment/>
    </xf>
    <xf numFmtId="0" fontId="0" fillId="24" borderId="20" xfId="0" applyNumberFormat="1" applyFont="1" applyFill="1" applyBorder="1" applyAlignment="1">
      <alignment horizontal="right"/>
    </xf>
    <xf numFmtId="3" fontId="0" fillId="24" borderId="20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right"/>
    </xf>
    <xf numFmtId="49" fontId="35" fillId="24" borderId="10" xfId="0" applyNumberFormat="1" applyFont="1" applyFill="1" applyBorder="1" applyAlignment="1">
      <alignment horizontal="right"/>
    </xf>
    <xf numFmtId="0" fontId="40" fillId="24" borderId="10" xfId="0" applyFont="1" applyFill="1" applyBorder="1" applyAlignment="1">
      <alignment/>
    </xf>
    <xf numFmtId="0" fontId="41" fillId="24" borderId="10" xfId="0" applyFont="1" applyFill="1" applyBorder="1" applyAlignment="1">
      <alignment/>
    </xf>
    <xf numFmtId="0" fontId="41" fillId="24" borderId="25" xfId="0" applyFont="1" applyFill="1" applyBorder="1" applyAlignment="1">
      <alignment/>
    </xf>
    <xf numFmtId="0" fontId="41" fillId="24" borderId="22" xfId="0" applyFont="1" applyFill="1" applyBorder="1" applyAlignment="1">
      <alignment/>
    </xf>
    <xf numFmtId="49" fontId="41" fillId="24" borderId="10" xfId="0" applyNumberFormat="1" applyFont="1" applyFill="1" applyBorder="1" applyAlignment="1">
      <alignment/>
    </xf>
    <xf numFmtId="49" fontId="35" fillId="24" borderId="0" xfId="0" applyNumberFormat="1" applyFont="1" applyFill="1" applyAlignment="1">
      <alignment/>
    </xf>
    <xf numFmtId="0" fontId="44" fillId="24" borderId="0" xfId="0" applyFont="1" applyFill="1" applyAlignment="1">
      <alignment/>
    </xf>
    <xf numFmtId="3" fontId="42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/>
    </xf>
    <xf numFmtId="49" fontId="0" fillId="24" borderId="0" xfId="0" applyNumberFormat="1" applyFont="1" applyFill="1" applyAlignment="1">
      <alignment horizontal="right"/>
    </xf>
    <xf numFmtId="0" fontId="0" fillId="24" borderId="0" xfId="0" applyFill="1" applyAlignment="1">
      <alignment horizontal="left"/>
    </xf>
    <xf numFmtId="0" fontId="8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49" fontId="0" fillId="24" borderId="1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0" fontId="3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35" fillId="24" borderId="0" xfId="0" applyFont="1" applyFill="1" applyAlignment="1">
      <alignment horizontal="left"/>
    </xf>
    <xf numFmtId="0" fontId="35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3" fontId="0" fillId="24" borderId="0" xfId="0" applyNumberFormat="1" applyFont="1" applyFill="1" applyAlignment="1">
      <alignment horizontal="right"/>
    </xf>
    <xf numFmtId="9" fontId="0" fillId="24" borderId="0" xfId="62" applyFont="1" applyFill="1" applyAlignment="1">
      <alignment/>
    </xf>
    <xf numFmtId="3" fontId="0" fillId="24" borderId="0" xfId="0" applyNumberFormat="1" applyFill="1" applyAlignment="1">
      <alignment horizontal="right"/>
    </xf>
    <xf numFmtId="0" fontId="0" fillId="24" borderId="10" xfId="0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10" xfId="0" applyFill="1" applyBorder="1" applyAlignment="1">
      <alignment horizontal="left"/>
    </xf>
    <xf numFmtId="0" fontId="3" fillId="24" borderId="0" xfId="57" applyFont="1" applyFill="1">
      <alignment/>
      <protection/>
    </xf>
    <xf numFmtId="0" fontId="4" fillId="24" borderId="0" xfId="57" applyFont="1" applyFill="1">
      <alignment/>
      <protection/>
    </xf>
    <xf numFmtId="0" fontId="12" fillId="24" borderId="0" xfId="57" applyFill="1">
      <alignment/>
      <protection/>
    </xf>
    <xf numFmtId="0" fontId="28" fillId="24" borderId="0" xfId="57" applyFont="1" applyFill="1" applyAlignment="1">
      <alignment horizontal="center"/>
      <protection/>
    </xf>
    <xf numFmtId="0" fontId="9" fillId="24" borderId="12" xfId="57" applyFont="1" applyFill="1" applyBorder="1">
      <alignment/>
      <protection/>
    </xf>
    <xf numFmtId="0" fontId="0" fillId="24" borderId="12" xfId="57" applyFont="1" applyFill="1" applyBorder="1">
      <alignment/>
      <protection/>
    </xf>
    <xf numFmtId="0" fontId="0" fillId="24" borderId="0" xfId="57" applyFont="1" applyFill="1">
      <alignment/>
      <protection/>
    </xf>
    <xf numFmtId="0" fontId="9" fillId="24" borderId="0" xfId="57" applyFont="1" applyFill="1" applyAlignment="1">
      <alignment vertical="center"/>
      <protection/>
    </xf>
    <xf numFmtId="0" fontId="9" fillId="24" borderId="0" xfId="57" applyFont="1" applyFill="1" applyAlignment="1">
      <alignment horizontal="right" vertical="center"/>
      <protection/>
    </xf>
    <xf numFmtId="0" fontId="9" fillId="24" borderId="14" xfId="57" applyFont="1" applyFill="1" applyBorder="1" applyAlignment="1">
      <alignment horizontal="centerContinuous" vertical="center"/>
      <protection/>
    </xf>
    <xf numFmtId="0" fontId="9" fillId="24" borderId="0" xfId="57" applyFont="1" applyFill="1" applyAlignment="1">
      <alignment horizontal="centerContinuous" vertical="center"/>
      <protection/>
    </xf>
    <xf numFmtId="0" fontId="9" fillId="24" borderId="13" xfId="57" applyFont="1" applyFill="1" applyBorder="1" applyAlignment="1">
      <alignment horizontal="right" vertical="center"/>
      <protection/>
    </xf>
    <xf numFmtId="0" fontId="9" fillId="24" borderId="13" xfId="57" applyFont="1" applyFill="1" applyBorder="1" applyAlignment="1">
      <alignment horizontal="centerContinuous" vertical="center"/>
      <protection/>
    </xf>
    <xf numFmtId="0" fontId="9" fillId="24" borderId="0" xfId="57" applyFont="1" applyFill="1" applyBorder="1" applyAlignment="1">
      <alignment horizontal="centerContinuous" vertical="center"/>
      <protection/>
    </xf>
    <xf numFmtId="0" fontId="9" fillId="24" borderId="0" xfId="57" applyFont="1" applyFill="1">
      <alignment/>
      <protection/>
    </xf>
    <xf numFmtId="0" fontId="9" fillId="24" borderId="0" xfId="57" applyFont="1" applyFill="1" applyAlignment="1">
      <alignment horizontal="right"/>
      <protection/>
    </xf>
    <xf numFmtId="0" fontId="9" fillId="24" borderId="13" xfId="57" applyFont="1" applyFill="1" applyBorder="1" applyAlignment="1">
      <alignment horizontal="right"/>
      <protection/>
    </xf>
    <xf numFmtId="0" fontId="9" fillId="24" borderId="12" xfId="57" applyFont="1" applyFill="1" applyBorder="1" applyAlignment="1">
      <alignment horizontal="right"/>
      <protection/>
    </xf>
    <xf numFmtId="0" fontId="0" fillId="24" borderId="0" xfId="57" applyFont="1" applyFill="1" applyAlignment="1">
      <alignment horizontal="right"/>
      <protection/>
    </xf>
    <xf numFmtId="0" fontId="0" fillId="24" borderId="0" xfId="57" applyFont="1" applyFill="1" applyAlignment="1">
      <alignment horizontal="left"/>
      <protection/>
    </xf>
    <xf numFmtId="0" fontId="12" fillId="24" borderId="0" xfId="57" applyFill="1" applyAlignment="1">
      <alignment horizontal="right"/>
      <protection/>
    </xf>
    <xf numFmtId="0" fontId="28" fillId="24" borderId="0" xfId="57" applyFont="1" applyFill="1">
      <alignment/>
      <protection/>
    </xf>
    <xf numFmtId="0" fontId="28" fillId="24" borderId="0" xfId="57" applyFont="1" applyFill="1" applyAlignment="1">
      <alignment horizontal="right"/>
      <protection/>
    </xf>
    <xf numFmtId="3" fontId="0" fillId="24" borderId="0" xfId="57" applyNumberFormat="1" applyFont="1" applyFill="1" applyAlignment="1">
      <alignment horizontal="right"/>
      <protection/>
    </xf>
    <xf numFmtId="3" fontId="45" fillId="24" borderId="0" xfId="57" applyNumberFormat="1" applyFont="1" applyFill="1">
      <alignment/>
      <protection/>
    </xf>
    <xf numFmtId="0" fontId="45" fillId="24" borderId="0" xfId="57" applyFont="1" applyFill="1">
      <alignment/>
      <protection/>
    </xf>
    <xf numFmtId="0" fontId="0" fillId="24" borderId="0" xfId="57" applyFont="1" applyFill="1" applyBorder="1" applyAlignment="1">
      <alignment horizontal="left"/>
      <protection/>
    </xf>
    <xf numFmtId="3" fontId="0" fillId="24" borderId="0" xfId="57" applyNumberFormat="1" applyFont="1" applyFill="1" applyBorder="1" applyAlignment="1">
      <alignment horizontal="right"/>
      <protection/>
    </xf>
    <xf numFmtId="0" fontId="45" fillId="24" borderId="0" xfId="57" applyFont="1" applyFill="1" applyAlignment="1">
      <alignment horizontal="left"/>
      <protection/>
    </xf>
    <xf numFmtId="0" fontId="0" fillId="24" borderId="12" xfId="57" applyFont="1" applyFill="1" applyBorder="1" applyAlignment="1">
      <alignment horizontal="left"/>
      <protection/>
    </xf>
    <xf numFmtId="3" fontId="0" fillId="24" borderId="12" xfId="57" applyNumberFormat="1" applyFont="1" applyFill="1" applyBorder="1" applyAlignment="1">
      <alignment horizontal="right"/>
      <protection/>
    </xf>
    <xf numFmtId="0" fontId="28" fillId="24" borderId="0" xfId="57" applyFont="1" applyFill="1" applyAlignment="1">
      <alignment horizontal="left"/>
      <protection/>
    </xf>
    <xf numFmtId="0" fontId="32" fillId="24" borderId="0" xfId="57" applyFont="1" applyFill="1" applyAlignment="1">
      <alignment horizontal="right"/>
      <protection/>
    </xf>
    <xf numFmtId="0" fontId="2" fillId="24" borderId="0" xfId="57" applyFont="1" applyFill="1">
      <alignment/>
      <protection/>
    </xf>
    <xf numFmtId="0" fontId="0" fillId="24" borderId="0" xfId="57" applyFont="1" applyFill="1" applyBorder="1" applyAlignment="1">
      <alignment horizontal="center"/>
      <protection/>
    </xf>
    <xf numFmtId="0" fontId="2" fillId="24" borderId="0" xfId="57" applyFont="1" applyFill="1" applyBorder="1" applyAlignment="1">
      <alignment horizontal="left"/>
      <protection/>
    </xf>
    <xf numFmtId="3" fontId="1" fillId="24" borderId="0" xfId="57" applyNumberFormat="1" applyFont="1" applyFill="1">
      <alignment/>
      <protection/>
    </xf>
    <xf numFmtId="0" fontId="1" fillId="24" borderId="0" xfId="57" applyFont="1" applyFill="1">
      <alignment/>
      <protection/>
    </xf>
    <xf numFmtId="0" fontId="3" fillId="24" borderId="0" xfId="58" applyFont="1" applyFill="1">
      <alignment/>
      <protection/>
    </xf>
    <xf numFmtId="0" fontId="4" fillId="24" borderId="0" xfId="58" applyFont="1" applyFill="1">
      <alignment/>
      <protection/>
    </xf>
    <xf numFmtId="3" fontId="4" fillId="24" borderId="0" xfId="58" applyNumberFormat="1" applyFont="1" applyFill="1">
      <alignment/>
      <protection/>
    </xf>
    <xf numFmtId="0" fontId="9" fillId="24" borderId="12" xfId="58" applyFont="1" applyFill="1" applyBorder="1">
      <alignment/>
      <protection/>
    </xf>
    <xf numFmtId="0" fontId="0" fillId="24" borderId="12" xfId="58" applyFont="1" applyFill="1" applyBorder="1">
      <alignment/>
      <protection/>
    </xf>
    <xf numFmtId="3" fontId="0" fillId="24" borderId="12" xfId="58" applyNumberFormat="1" applyFont="1" applyFill="1" applyBorder="1">
      <alignment/>
      <protection/>
    </xf>
    <xf numFmtId="0" fontId="9" fillId="24" borderId="12" xfId="58" applyFont="1" applyFill="1" applyBorder="1" applyAlignment="1">
      <alignment horizontal="right"/>
      <protection/>
    </xf>
    <xf numFmtId="0" fontId="0" fillId="24" borderId="0" xfId="58" applyFont="1" applyFill="1">
      <alignment/>
      <protection/>
    </xf>
    <xf numFmtId="0" fontId="9" fillId="24" borderId="0" xfId="58" applyFont="1" applyFill="1" applyAlignment="1">
      <alignment vertical="center"/>
      <protection/>
    </xf>
    <xf numFmtId="0" fontId="9" fillId="24" borderId="0" xfId="58" applyFont="1" applyFill="1" applyAlignment="1">
      <alignment horizontal="right" vertical="center"/>
      <protection/>
    </xf>
    <xf numFmtId="3" fontId="9" fillId="24" borderId="12" xfId="58" applyNumberFormat="1" applyFont="1" applyFill="1" applyBorder="1" applyAlignment="1">
      <alignment vertical="center"/>
      <protection/>
    </xf>
    <xf numFmtId="0" fontId="9" fillId="24" borderId="12" xfId="58" applyFont="1" applyFill="1" applyBorder="1" applyAlignment="1">
      <alignment vertical="center"/>
      <protection/>
    </xf>
    <xf numFmtId="0" fontId="9" fillId="24" borderId="0" xfId="58" applyFont="1" applyFill="1">
      <alignment/>
      <protection/>
    </xf>
    <xf numFmtId="3" fontId="9" fillId="24" borderId="0" xfId="58" applyNumberFormat="1" applyFont="1" applyFill="1" applyAlignment="1">
      <alignment horizontal="right"/>
      <protection/>
    </xf>
    <xf numFmtId="0" fontId="9" fillId="24" borderId="0" xfId="58" applyFont="1" applyFill="1" applyAlignment="1">
      <alignment horizontal="right"/>
      <protection/>
    </xf>
    <xf numFmtId="3" fontId="9" fillId="24" borderId="12" xfId="58" applyNumberFormat="1" applyFont="1" applyFill="1" applyBorder="1" applyAlignment="1">
      <alignment horizontal="right"/>
      <protection/>
    </xf>
    <xf numFmtId="3" fontId="0" fillId="24" borderId="0" xfId="58" applyNumberFormat="1" applyFont="1" applyFill="1">
      <alignment/>
      <protection/>
    </xf>
    <xf numFmtId="0" fontId="0" fillId="24" borderId="0" xfId="58" applyFont="1" applyFill="1" applyAlignment="1">
      <alignment horizontal="left"/>
      <protection/>
    </xf>
    <xf numFmtId="0" fontId="0" fillId="24" borderId="0" xfId="58" applyFont="1" applyFill="1" applyAlignment="1">
      <alignment horizontal="right"/>
      <protection/>
    </xf>
    <xf numFmtId="3" fontId="0" fillId="24" borderId="0" xfId="58" applyNumberFormat="1" applyFont="1" applyFill="1" applyAlignment="1">
      <alignment horizontal="right"/>
      <protection/>
    </xf>
    <xf numFmtId="0" fontId="38" fillId="24" borderId="0" xfId="58" applyFont="1" applyFill="1">
      <alignment/>
      <protection/>
    </xf>
    <xf numFmtId="0" fontId="38" fillId="24" borderId="0" xfId="58" applyFont="1" applyFill="1" applyAlignment="1">
      <alignment horizontal="right"/>
      <protection/>
    </xf>
    <xf numFmtId="0" fontId="32" fillId="24" borderId="0" xfId="58" applyFont="1" applyFill="1" applyAlignment="1">
      <alignment horizontal="left"/>
      <protection/>
    </xf>
    <xf numFmtId="0" fontId="32" fillId="24" borderId="0" xfId="58" applyFont="1" applyFill="1" applyAlignment="1">
      <alignment horizontal="right"/>
      <protection/>
    </xf>
    <xf numFmtId="0" fontId="9" fillId="24" borderId="0" xfId="58" applyFont="1" applyFill="1" applyAlignment="1">
      <alignment horizontal="left"/>
      <protection/>
    </xf>
    <xf numFmtId="3" fontId="38" fillId="24" borderId="0" xfId="58" applyNumberFormat="1" applyFont="1" applyFill="1">
      <alignment/>
      <protection/>
    </xf>
    <xf numFmtId="0" fontId="0" fillId="24" borderId="12" xfId="58" applyFont="1" applyFill="1" applyBorder="1" applyAlignment="1">
      <alignment horizontal="left"/>
      <protection/>
    </xf>
    <xf numFmtId="3" fontId="0" fillId="24" borderId="12" xfId="58" applyNumberFormat="1" applyFont="1" applyFill="1" applyBorder="1" applyAlignment="1">
      <alignment horizontal="right"/>
      <protection/>
    </xf>
    <xf numFmtId="0" fontId="32" fillId="24" borderId="0" xfId="58" applyFont="1" applyFill="1">
      <alignment/>
      <protection/>
    </xf>
    <xf numFmtId="0" fontId="2" fillId="24" borderId="0" xfId="58" applyFont="1" applyFill="1">
      <alignment/>
      <protection/>
    </xf>
    <xf numFmtId="0" fontId="1" fillId="24" borderId="0" xfId="58" applyFont="1" applyFill="1">
      <alignment/>
      <protection/>
    </xf>
    <xf numFmtId="3" fontId="1" fillId="24" borderId="0" xfId="58" applyNumberFormat="1" applyFont="1" applyFill="1">
      <alignment/>
      <protection/>
    </xf>
    <xf numFmtId="0" fontId="12" fillId="24" borderId="0" xfId="58" applyFill="1">
      <alignment/>
      <protection/>
    </xf>
    <xf numFmtId="0" fontId="2" fillId="24" borderId="0" xfId="58" applyFont="1" applyFill="1" applyBorder="1" applyAlignment="1">
      <alignment horizontal="left"/>
      <protection/>
    </xf>
    <xf numFmtId="3" fontId="12" fillId="24" borderId="0" xfId="58" applyNumberFormat="1" applyFill="1">
      <alignment/>
      <protection/>
    </xf>
    <xf numFmtId="0" fontId="9" fillId="24" borderId="11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right" wrapText="1"/>
    </xf>
    <xf numFmtId="0" fontId="9" fillId="24" borderId="0" xfId="0" applyFont="1" applyFill="1" applyAlignment="1">
      <alignment horizontal="left"/>
    </xf>
    <xf numFmtId="0" fontId="0" fillId="24" borderId="0" xfId="0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9" fillId="24" borderId="11" xfId="0" applyFont="1" applyFill="1" applyBorder="1" applyAlignment="1">
      <alignment horizontal="right" vertical="center"/>
    </xf>
    <xf numFmtId="0" fontId="9" fillId="24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0" fontId="32" fillId="24" borderId="0" xfId="0" applyFont="1" applyFill="1" applyAlignment="1">
      <alignment/>
    </xf>
    <xf numFmtId="0" fontId="47" fillId="24" borderId="0" xfId="0" applyFont="1" applyFill="1" applyAlignment="1">
      <alignment/>
    </xf>
    <xf numFmtId="0" fontId="47" fillId="24" borderId="0" xfId="0" applyFont="1" applyFill="1" applyBorder="1" applyAlignment="1">
      <alignment/>
    </xf>
    <xf numFmtId="0" fontId="48" fillId="24" borderId="0" xfId="0" applyFont="1" applyFill="1" applyAlignment="1">
      <alignment/>
    </xf>
    <xf numFmtId="0" fontId="49" fillId="24" borderId="0" xfId="0" applyFont="1" applyFill="1" applyBorder="1" applyAlignment="1">
      <alignment/>
    </xf>
    <xf numFmtId="0" fontId="49" fillId="24" borderId="0" xfId="0" applyFont="1" applyFill="1" applyAlignment="1">
      <alignment/>
    </xf>
    <xf numFmtId="0" fontId="50" fillId="24" borderId="10" xfId="0" applyFont="1" applyFill="1" applyBorder="1" applyAlignment="1">
      <alignment horizontal="left"/>
    </xf>
    <xf numFmtId="0" fontId="50" fillId="24" borderId="10" xfId="0" applyFont="1" applyFill="1" applyBorder="1" applyAlignment="1">
      <alignment/>
    </xf>
    <xf numFmtId="0" fontId="50" fillId="24" borderId="10" xfId="0" applyFont="1" applyFill="1" applyBorder="1" applyAlignment="1">
      <alignment horizontal="right"/>
    </xf>
    <xf numFmtId="0" fontId="50" fillId="24" borderId="0" xfId="0" applyFont="1" applyFill="1" applyBorder="1" applyAlignment="1">
      <alignment/>
    </xf>
    <xf numFmtId="0" fontId="50" fillId="24" borderId="0" xfId="0" applyFont="1" applyFill="1" applyBorder="1" applyAlignment="1">
      <alignment/>
    </xf>
    <xf numFmtId="0" fontId="50" fillId="24" borderId="0" xfId="0" applyFont="1" applyFill="1" applyBorder="1" applyAlignment="1" quotePrefix="1">
      <alignment horizontal="right"/>
    </xf>
    <xf numFmtId="0" fontId="50" fillId="24" borderId="0" xfId="0" applyFont="1" applyFill="1" applyBorder="1" applyAlignment="1">
      <alignment horizontal="right"/>
    </xf>
    <xf numFmtId="0" fontId="50" fillId="24" borderId="0" xfId="0" applyFont="1" applyFill="1" applyAlignment="1">
      <alignment horizontal="right"/>
    </xf>
    <xf numFmtId="0" fontId="50" fillId="24" borderId="0" xfId="0" applyFont="1" applyFill="1" applyAlignment="1">
      <alignment/>
    </xf>
    <xf numFmtId="0" fontId="50" fillId="24" borderId="0" xfId="0" applyFont="1" applyFill="1" applyAlignment="1" quotePrefix="1">
      <alignment horizontal="left"/>
    </xf>
    <xf numFmtId="0" fontId="50" fillId="24" borderId="0" xfId="0" applyFont="1" applyFill="1" applyAlignment="1">
      <alignment horizontal="left"/>
    </xf>
    <xf numFmtId="0" fontId="50" fillId="24" borderId="0" xfId="0" applyFont="1" applyFill="1" applyBorder="1" applyAlignment="1">
      <alignment horizontal="left"/>
    </xf>
    <xf numFmtId="0" fontId="50" fillId="24" borderId="0" xfId="0" applyFont="1" applyFill="1" applyAlignment="1" quotePrefix="1">
      <alignment horizontal="right"/>
    </xf>
    <xf numFmtId="0" fontId="50" fillId="24" borderId="10" xfId="0" applyFont="1" applyFill="1" applyBorder="1" applyAlignment="1">
      <alignment/>
    </xf>
    <xf numFmtId="0" fontId="50" fillId="24" borderId="10" xfId="0" applyFont="1" applyFill="1" applyBorder="1" applyAlignment="1">
      <alignment horizontal="left"/>
    </xf>
    <xf numFmtId="0" fontId="50" fillId="24" borderId="10" xfId="0" applyFont="1" applyFill="1" applyBorder="1" applyAlignment="1">
      <alignment horizontal="right"/>
    </xf>
    <xf numFmtId="0" fontId="50" fillId="24" borderId="10" xfId="0" applyFont="1" applyFill="1" applyBorder="1" applyAlignment="1" quotePrefix="1">
      <alignment horizontal="right"/>
    </xf>
    <xf numFmtId="3" fontId="50" fillId="24" borderId="0" xfId="0" applyNumberFormat="1" applyFont="1" applyFill="1" applyAlignment="1">
      <alignment/>
    </xf>
    <xf numFmtId="3" fontId="9" fillId="24" borderId="0" xfId="0" applyNumberFormat="1" applyFont="1" applyFill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1" fontId="52" fillId="24" borderId="0" xfId="0" applyNumberFormat="1" applyFont="1" applyFill="1" applyAlignment="1">
      <alignment horizontal="left"/>
    </xf>
    <xf numFmtId="1" fontId="52" fillId="24" borderId="0" xfId="0" applyNumberFormat="1" applyFont="1" applyFill="1" applyAlignment="1">
      <alignment horizontal="left"/>
    </xf>
    <xf numFmtId="3" fontId="39" fillId="24" borderId="0" xfId="0" applyNumberFormat="1" applyFont="1" applyFill="1" applyAlignment="1">
      <alignment/>
    </xf>
    <xf numFmtId="3" fontId="53" fillId="24" borderId="0" xfId="0" applyNumberFormat="1" applyFont="1" applyFill="1" applyAlignment="1">
      <alignment/>
    </xf>
    <xf numFmtId="3" fontId="32" fillId="24" borderId="0" xfId="0" applyNumberFormat="1" applyFont="1" applyFill="1" applyAlignment="1">
      <alignment/>
    </xf>
    <xf numFmtId="3" fontId="55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 horizontal="left"/>
    </xf>
    <xf numFmtId="3" fontId="9" fillId="24" borderId="0" xfId="0" applyNumberFormat="1" applyFont="1" applyFill="1" applyAlignment="1">
      <alignment/>
    </xf>
    <xf numFmtId="49" fontId="52" fillId="24" borderId="0" xfId="0" applyNumberFormat="1" applyFont="1" applyFill="1" applyAlignment="1">
      <alignment horizontal="left"/>
    </xf>
    <xf numFmtId="3" fontId="0" fillId="24" borderId="0" xfId="0" applyNumberFormat="1" applyFont="1" applyFill="1" applyAlignment="1">
      <alignment horizontal="right"/>
    </xf>
    <xf numFmtId="0" fontId="52" fillId="24" borderId="0" xfId="0" applyFont="1" applyFill="1" applyBorder="1" applyAlignment="1">
      <alignment horizontal="left"/>
    </xf>
    <xf numFmtId="1" fontId="0" fillId="24" borderId="0" xfId="42" applyNumberFormat="1" applyFont="1" applyFill="1" applyAlignment="1">
      <alignment horizontal="left"/>
    </xf>
    <xf numFmtId="1" fontId="52" fillId="24" borderId="0" xfId="0" applyNumberFormat="1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/>
    </xf>
    <xf numFmtId="3" fontId="0" fillId="24" borderId="1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56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/>
    </xf>
    <xf numFmtId="0" fontId="52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/>
    </xf>
    <xf numFmtId="0" fontId="9" fillId="24" borderId="16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3" fillId="24" borderId="0" xfId="0" applyFont="1" applyFill="1" applyAlignment="1">
      <alignment horizontal="left"/>
    </xf>
    <xf numFmtId="0" fontId="9" fillId="24" borderId="11" xfId="0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right"/>
    </xf>
    <xf numFmtId="0" fontId="9" fillId="24" borderId="16" xfId="59" applyFont="1" applyFill="1" applyBorder="1" applyAlignment="1">
      <alignment horizontal="center" vertical="center"/>
      <protection/>
    </xf>
    <xf numFmtId="0" fontId="9" fillId="24" borderId="26" xfId="59" applyFont="1" applyFill="1" applyBorder="1" applyAlignment="1">
      <alignment horizontal="center" vertical="center"/>
      <protection/>
    </xf>
    <xf numFmtId="0" fontId="9" fillId="24" borderId="12" xfId="0" applyFont="1" applyFill="1" applyBorder="1" applyAlignment="1">
      <alignment horizontal="right"/>
    </xf>
    <xf numFmtId="0" fontId="9" fillId="24" borderId="14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wrapText="1"/>
    </xf>
    <xf numFmtId="0" fontId="9" fillId="24" borderId="11" xfId="0" applyFont="1" applyFill="1" applyBorder="1" applyAlignment="1">
      <alignment horizontal="right" vertical="center" wrapText="1"/>
    </xf>
    <xf numFmtId="0" fontId="9" fillId="24" borderId="0" xfId="0" applyFont="1" applyFill="1" applyAlignment="1">
      <alignment horizontal="right" vertical="center" wrapText="1"/>
    </xf>
    <xf numFmtId="0" fontId="9" fillId="24" borderId="10" xfId="0" applyFont="1" applyFill="1" applyBorder="1" applyAlignment="1">
      <alignment horizontal="right" vertical="center" wrapText="1"/>
    </xf>
    <xf numFmtId="0" fontId="9" fillId="24" borderId="11" xfId="0" applyFont="1" applyFill="1" applyBorder="1" applyAlignment="1">
      <alignment horizontal="right" wrapText="1"/>
    </xf>
    <xf numFmtId="0" fontId="9" fillId="24" borderId="0" xfId="0" applyFont="1" applyFill="1" applyAlignment="1">
      <alignment horizontal="right" wrapText="1"/>
    </xf>
    <xf numFmtId="0" fontId="9" fillId="24" borderId="0" xfId="0" applyFont="1" applyFill="1" applyBorder="1" applyAlignment="1">
      <alignment horizontal="right" wrapText="1"/>
    </xf>
    <xf numFmtId="0" fontId="9" fillId="24" borderId="10" xfId="0" applyFont="1" applyFill="1" applyBorder="1" applyAlignment="1">
      <alignment horizontal="right" wrapText="1"/>
    </xf>
    <xf numFmtId="0" fontId="9" fillId="24" borderId="0" xfId="0" applyFont="1" applyFill="1" applyAlignment="1">
      <alignment horizontal="left" wrapText="1"/>
    </xf>
    <xf numFmtId="0" fontId="2" fillId="24" borderId="11" xfId="0" applyFont="1" applyFill="1" applyBorder="1" applyAlignment="1">
      <alignment horizontal="left" wrapText="1"/>
    </xf>
    <xf numFmtId="0" fontId="9" fillId="24" borderId="16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0" xfId="57"/>
    <cellStyle name="Normal_Table 11" xfId="58"/>
    <cellStyle name="Normal_Table 2" xfId="59"/>
    <cellStyle name="Note" xfId="60"/>
    <cellStyle name="Output" xfId="61"/>
    <cellStyle name="Percent" xfId="62"/>
    <cellStyle name="Title" xfId="63"/>
    <cellStyle name="Total" xfId="64"/>
    <cellStyle name="Undefined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I11" sqref="I11"/>
    </sheetView>
  </sheetViews>
  <sheetFormatPr defaultColWidth="9.140625" defaultRowHeight="12.75"/>
  <cols>
    <col min="1" max="2" width="10.7109375" style="6" customWidth="1"/>
    <col min="3" max="4" width="12.00390625" style="6" customWidth="1"/>
    <col min="5" max="5" width="12.7109375" style="6" customWidth="1"/>
    <col min="6" max="6" width="10.8515625" style="6" customWidth="1"/>
    <col min="7" max="7" width="10.57421875" style="6" customWidth="1"/>
    <col min="8" max="16384" width="9.140625" style="6" customWidth="1"/>
  </cols>
  <sheetData>
    <row r="1" s="2" customFormat="1" ht="18" customHeight="1">
      <c r="A1" s="1" t="s">
        <v>14</v>
      </c>
    </row>
    <row r="3" spans="1:15" ht="14.25">
      <c r="A3" s="21" t="s">
        <v>0</v>
      </c>
      <c r="B3" s="3"/>
      <c r="C3" s="4"/>
      <c r="D3" s="3"/>
      <c r="E3" s="3"/>
      <c r="F3" s="391" t="s">
        <v>84</v>
      </c>
      <c r="G3" s="391"/>
      <c r="H3" s="5"/>
      <c r="I3" s="5"/>
      <c r="J3" s="5"/>
      <c r="K3" s="5"/>
      <c r="L3" s="5"/>
      <c r="M3" s="5"/>
      <c r="N3" s="5"/>
      <c r="O3" s="5"/>
    </row>
    <row r="4" spans="1:7" s="26" customFormat="1" ht="12.75">
      <c r="A4" s="26" t="s">
        <v>1</v>
      </c>
      <c r="B4" s="27" t="s">
        <v>2</v>
      </c>
      <c r="C4" s="361" t="s">
        <v>3</v>
      </c>
      <c r="D4" s="361"/>
      <c r="E4" s="361"/>
      <c r="F4" s="36" t="s">
        <v>4</v>
      </c>
      <c r="G4" s="36" t="s">
        <v>6</v>
      </c>
    </row>
    <row r="5" spans="3:7" s="26" customFormat="1" ht="14.25">
      <c r="C5" s="360" t="s">
        <v>85</v>
      </c>
      <c r="D5" s="360"/>
      <c r="E5" s="360"/>
      <c r="F5" s="36" t="s">
        <v>5</v>
      </c>
      <c r="G5" s="36" t="s">
        <v>7</v>
      </c>
    </row>
    <row r="6" spans="3:5" s="26" customFormat="1" ht="14.25">
      <c r="C6" s="36" t="s">
        <v>82</v>
      </c>
      <c r="D6" s="36" t="s">
        <v>8</v>
      </c>
      <c r="E6" s="36" t="s">
        <v>86</v>
      </c>
    </row>
    <row r="7" spans="1:7" s="26" customFormat="1" ht="12.75">
      <c r="A7" s="21"/>
      <c r="B7" s="21"/>
      <c r="C7" s="22" t="s">
        <v>83</v>
      </c>
      <c r="D7" s="22" t="s">
        <v>9</v>
      </c>
      <c r="E7" s="22"/>
      <c r="F7" s="21"/>
      <c r="G7" s="21"/>
    </row>
    <row r="8" spans="1:15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7" s="23" customFormat="1" ht="12.75">
      <c r="A9" s="28">
        <v>1998</v>
      </c>
      <c r="B9" s="24">
        <v>409.7</v>
      </c>
      <c r="C9" s="24">
        <v>199.9</v>
      </c>
      <c r="D9" s="24">
        <v>112.9</v>
      </c>
      <c r="E9" s="29">
        <v>87</v>
      </c>
      <c r="F9" s="24">
        <v>190.8</v>
      </c>
      <c r="G9" s="24">
        <v>18.9</v>
      </c>
    </row>
    <row r="10" spans="1:7" s="23" customFormat="1" ht="12.75">
      <c r="A10" s="28">
        <v>1999</v>
      </c>
      <c r="B10" s="24">
        <v>468.8</v>
      </c>
      <c r="C10" s="24">
        <v>218.4</v>
      </c>
      <c r="D10" s="24">
        <v>115.9</v>
      </c>
      <c r="E10" s="24">
        <v>102.5</v>
      </c>
      <c r="F10" s="24">
        <v>234.1</v>
      </c>
      <c r="G10" s="24">
        <v>16.3</v>
      </c>
    </row>
    <row r="11" spans="1:7" s="23" customFormat="1" ht="12.75">
      <c r="A11" s="28">
        <v>2000</v>
      </c>
      <c r="B11" s="24">
        <v>476.5</v>
      </c>
      <c r="C11" s="24">
        <v>219.7</v>
      </c>
      <c r="D11" s="24">
        <v>112.7</v>
      </c>
      <c r="E11" s="24">
        <v>106.9</v>
      </c>
      <c r="F11" s="24">
        <v>241.4</v>
      </c>
      <c r="G11" s="24">
        <v>15.5</v>
      </c>
    </row>
    <row r="12" spans="1:7" s="23" customFormat="1" ht="12.75">
      <c r="A12" s="28"/>
      <c r="B12" s="24"/>
      <c r="C12" s="24"/>
      <c r="D12" s="24"/>
      <c r="E12" s="24"/>
      <c r="F12" s="24"/>
      <c r="G12" s="24"/>
    </row>
    <row r="13" spans="1:7" s="23" customFormat="1" ht="12.75">
      <c r="A13" s="28">
        <v>2001</v>
      </c>
      <c r="B13" s="24">
        <v>546.8</v>
      </c>
      <c r="C13" s="30">
        <v>228.3</v>
      </c>
      <c r="D13" s="30">
        <v>112.7</v>
      </c>
      <c r="E13" s="30">
        <v>115.7</v>
      </c>
      <c r="F13" s="29">
        <v>302.2</v>
      </c>
      <c r="G13" s="24">
        <v>16.2</v>
      </c>
    </row>
    <row r="14" spans="1:7" s="23" customFormat="1" ht="14.25">
      <c r="A14" s="28" t="s">
        <v>87</v>
      </c>
      <c r="B14" s="24">
        <v>519.4</v>
      </c>
      <c r="C14" s="24">
        <v>220.4</v>
      </c>
      <c r="D14" s="29">
        <v>106</v>
      </c>
      <c r="E14" s="24">
        <v>114.5</v>
      </c>
      <c r="F14" s="29">
        <v>286.8</v>
      </c>
      <c r="G14" s="24">
        <v>12.2</v>
      </c>
    </row>
    <row r="15" spans="1:7" s="23" customFormat="1" ht="14.25">
      <c r="A15" s="28" t="s">
        <v>88</v>
      </c>
      <c r="B15" s="29">
        <v>621</v>
      </c>
      <c r="C15" s="24">
        <v>212.8</v>
      </c>
      <c r="D15" s="29">
        <v>105.6</v>
      </c>
      <c r="E15" s="24">
        <v>107.3</v>
      </c>
      <c r="F15" s="29">
        <v>396.5</v>
      </c>
      <c r="G15" s="24">
        <v>11.6</v>
      </c>
    </row>
    <row r="16" spans="1:7" s="23" customFormat="1" ht="12.75">
      <c r="A16" s="28">
        <v>2004</v>
      </c>
      <c r="B16" s="29">
        <v>443</v>
      </c>
      <c r="C16" s="24">
        <v>181.8</v>
      </c>
      <c r="D16" s="29">
        <v>97.3</v>
      </c>
      <c r="E16" s="24">
        <v>84.4</v>
      </c>
      <c r="F16" s="29">
        <v>251.5</v>
      </c>
      <c r="G16" s="24">
        <v>9.8</v>
      </c>
    </row>
    <row r="17" spans="1:7" s="23" customFormat="1" ht="12.75">
      <c r="A17" s="28">
        <v>2005</v>
      </c>
      <c r="B17" s="29">
        <v>430.3</v>
      </c>
      <c r="C17" s="24">
        <v>169.3</v>
      </c>
      <c r="D17" s="29">
        <v>93</v>
      </c>
      <c r="E17" s="24">
        <v>76.3</v>
      </c>
      <c r="F17" s="29">
        <v>251.2</v>
      </c>
      <c r="G17" s="24">
        <v>9.7</v>
      </c>
    </row>
    <row r="18" spans="1:7" s="23" customFormat="1" ht="12.75">
      <c r="A18" s="28"/>
      <c r="B18" s="29"/>
      <c r="C18" s="24"/>
      <c r="D18" s="29"/>
      <c r="E18" s="24"/>
      <c r="F18" s="29"/>
      <c r="G18" s="24"/>
    </row>
    <row r="19" spans="1:7" s="23" customFormat="1" ht="14.25">
      <c r="A19" s="28" t="s">
        <v>89</v>
      </c>
      <c r="B19" s="29">
        <v>426.2</v>
      </c>
      <c r="C19" s="24">
        <v>159.8</v>
      </c>
      <c r="D19" s="29">
        <v>88.7</v>
      </c>
      <c r="E19" s="24">
        <v>71.1</v>
      </c>
      <c r="F19" s="29">
        <v>268.9</v>
      </c>
      <c r="G19" s="24">
        <v>10.5</v>
      </c>
    </row>
    <row r="20" spans="1:7" s="23" customFormat="1" ht="14.25">
      <c r="A20" s="28" t="s">
        <v>100</v>
      </c>
      <c r="B20" s="29">
        <v>384.7</v>
      </c>
      <c r="C20" s="24">
        <v>144.5</v>
      </c>
      <c r="D20" s="29">
        <v>83.7</v>
      </c>
      <c r="E20" s="24">
        <v>60.8</v>
      </c>
      <c r="F20" s="29" t="s">
        <v>96</v>
      </c>
      <c r="G20" s="24">
        <v>9.3</v>
      </c>
    </row>
    <row r="21" spans="1:7" s="23" customFormat="1" ht="12.75">
      <c r="A21" s="31">
        <v>2008</v>
      </c>
      <c r="B21" s="43">
        <v>328</v>
      </c>
      <c r="C21" s="44">
        <v>130.5</v>
      </c>
      <c r="D21" s="44">
        <v>77.1</v>
      </c>
      <c r="E21" s="44">
        <v>53.4</v>
      </c>
      <c r="F21" s="44">
        <v>186.6</v>
      </c>
      <c r="G21" s="43">
        <v>11</v>
      </c>
    </row>
    <row r="22" spans="1:15" ht="12.75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8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9" t="s">
        <v>11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9" t="s">
        <v>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9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0" t="s">
        <v>13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9" t="s">
        <v>98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mergeCells count="3">
    <mergeCell ref="F3:G3"/>
    <mergeCell ref="C5:E5"/>
    <mergeCell ref="C4:E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K11" sqref="K11"/>
    </sheetView>
  </sheetViews>
  <sheetFormatPr defaultColWidth="9.140625" defaultRowHeight="12.75"/>
  <cols>
    <col min="1" max="1" width="13.7109375" style="6" customWidth="1"/>
    <col min="2" max="7" width="12.8515625" style="6" customWidth="1"/>
    <col min="8" max="16384" width="9.140625" style="6" customWidth="1"/>
  </cols>
  <sheetData>
    <row r="1" s="2" customFormat="1" ht="18" customHeight="1">
      <c r="A1" s="1" t="s">
        <v>221</v>
      </c>
    </row>
    <row r="3" spans="1:7" s="23" customFormat="1" ht="12.75">
      <c r="A3" s="21" t="s">
        <v>0</v>
      </c>
      <c r="B3" s="25"/>
      <c r="C3" s="25"/>
      <c r="D3" s="25"/>
      <c r="E3" s="391" t="s">
        <v>222</v>
      </c>
      <c r="F3" s="391"/>
      <c r="G3" s="391"/>
    </row>
    <row r="4" spans="1:7" s="45" customFormat="1" ht="18" customHeight="1">
      <c r="A4" s="45" t="s">
        <v>1</v>
      </c>
      <c r="B4" s="45" t="s">
        <v>2</v>
      </c>
      <c r="C4" s="118" t="s">
        <v>207</v>
      </c>
      <c r="D4" s="118"/>
      <c r="E4" s="118"/>
      <c r="F4" s="118"/>
      <c r="G4" s="118"/>
    </row>
    <row r="5" spans="3:7" s="26" customFormat="1" ht="12.75">
      <c r="C5" s="26" t="s">
        <v>208</v>
      </c>
      <c r="D5" s="26" t="s">
        <v>209</v>
      </c>
      <c r="E5" s="26" t="s">
        <v>210</v>
      </c>
      <c r="F5" s="26" t="s">
        <v>30</v>
      </c>
      <c r="G5" s="26" t="s">
        <v>65</v>
      </c>
    </row>
    <row r="6" spans="4:5" s="26" customFormat="1" ht="12.75">
      <c r="D6" s="26" t="s">
        <v>211</v>
      </c>
      <c r="E6" s="26" t="s">
        <v>212</v>
      </c>
    </row>
    <row r="7" spans="4:5" s="26" customFormat="1" ht="12.75">
      <c r="D7" s="26" t="s">
        <v>213</v>
      </c>
      <c r="E7" s="26" t="s">
        <v>211</v>
      </c>
    </row>
    <row r="8" spans="1:7" s="26" customFormat="1" ht="12.75">
      <c r="A8" s="21"/>
      <c r="B8" s="21"/>
      <c r="C8" s="21"/>
      <c r="D8" s="21"/>
      <c r="E8" s="21" t="s">
        <v>213</v>
      </c>
      <c r="F8" s="21"/>
      <c r="G8" s="21"/>
    </row>
    <row r="9" spans="1:7" s="23" customFormat="1" ht="15" customHeight="1">
      <c r="A9" s="28">
        <v>1998</v>
      </c>
      <c r="B9" s="28" t="s">
        <v>223</v>
      </c>
      <c r="C9" s="28">
        <v>180</v>
      </c>
      <c r="D9" s="28">
        <v>305</v>
      </c>
      <c r="E9" s="28">
        <v>132</v>
      </c>
      <c r="F9" s="28">
        <v>10</v>
      </c>
      <c r="G9" s="28">
        <v>29</v>
      </c>
    </row>
    <row r="10" spans="1:7" s="23" customFormat="1" ht="12.75">
      <c r="A10" s="28">
        <v>1999</v>
      </c>
      <c r="B10" s="28" t="s">
        <v>224</v>
      </c>
      <c r="C10" s="28">
        <v>152</v>
      </c>
      <c r="D10" s="28">
        <v>238</v>
      </c>
      <c r="E10" s="28">
        <v>130</v>
      </c>
      <c r="F10" s="28">
        <v>23</v>
      </c>
      <c r="G10" s="28">
        <v>80</v>
      </c>
    </row>
    <row r="11" spans="1:7" s="23" customFormat="1" ht="12.75">
      <c r="A11" s="28">
        <v>2000</v>
      </c>
      <c r="B11" s="28" t="s">
        <v>225</v>
      </c>
      <c r="C11" s="28">
        <v>151</v>
      </c>
      <c r="D11" s="28">
        <v>233</v>
      </c>
      <c r="E11" s="28">
        <v>157</v>
      </c>
      <c r="F11" s="28">
        <v>8</v>
      </c>
      <c r="G11" s="28">
        <v>64</v>
      </c>
    </row>
    <row r="12" spans="1:7" s="23" customFormat="1" ht="12.75">
      <c r="A12" s="28">
        <v>2001</v>
      </c>
      <c r="B12" s="28" t="s">
        <v>226</v>
      </c>
      <c r="C12" s="28">
        <v>167</v>
      </c>
      <c r="D12" s="28">
        <v>300</v>
      </c>
      <c r="E12" s="28">
        <v>101</v>
      </c>
      <c r="F12" s="28">
        <v>14</v>
      </c>
      <c r="G12" s="28">
        <v>24</v>
      </c>
    </row>
    <row r="13" spans="1:7" s="23" customFormat="1" ht="12.75">
      <c r="A13" s="28"/>
      <c r="B13" s="28"/>
      <c r="C13" s="28"/>
      <c r="D13" s="28"/>
      <c r="E13" s="28"/>
      <c r="F13" s="28"/>
      <c r="G13" s="28"/>
    </row>
    <row r="14" spans="1:7" s="23" customFormat="1" ht="14.25">
      <c r="A14" s="28" t="s">
        <v>87</v>
      </c>
      <c r="B14" s="28" t="s">
        <v>227</v>
      </c>
      <c r="C14" s="28">
        <v>132</v>
      </c>
      <c r="D14" s="28">
        <v>263</v>
      </c>
      <c r="E14" s="28">
        <v>94</v>
      </c>
      <c r="F14" s="28" t="s">
        <v>228</v>
      </c>
      <c r="G14" s="28">
        <v>59</v>
      </c>
    </row>
    <row r="15" spans="1:7" s="23" customFormat="1" ht="14.25">
      <c r="A15" s="28" t="s">
        <v>88</v>
      </c>
      <c r="B15" s="28" t="s">
        <v>229</v>
      </c>
      <c r="C15" s="28">
        <v>152</v>
      </c>
      <c r="D15" s="28">
        <v>300</v>
      </c>
      <c r="E15" s="237" t="s">
        <v>214</v>
      </c>
      <c r="F15" s="28">
        <v>21</v>
      </c>
      <c r="G15" s="28">
        <v>28</v>
      </c>
    </row>
    <row r="16" spans="1:7" s="23" customFormat="1" ht="12.75">
      <c r="A16" s="232">
        <v>2004</v>
      </c>
      <c r="B16" s="28" t="s">
        <v>230</v>
      </c>
      <c r="C16" s="6" t="s">
        <v>231</v>
      </c>
      <c r="D16" s="28">
        <v>270</v>
      </c>
      <c r="E16" s="28">
        <v>78</v>
      </c>
      <c r="F16" s="28" t="s">
        <v>232</v>
      </c>
      <c r="G16" s="28">
        <v>36</v>
      </c>
    </row>
    <row r="17" spans="1:7" ht="12.75">
      <c r="A17" s="232">
        <v>2005</v>
      </c>
      <c r="B17" s="28" t="s">
        <v>233</v>
      </c>
      <c r="C17" s="6" t="s">
        <v>234</v>
      </c>
      <c r="D17" s="28">
        <v>216</v>
      </c>
      <c r="E17" s="28">
        <v>95</v>
      </c>
      <c r="F17" s="28">
        <v>19</v>
      </c>
      <c r="G17" s="28">
        <v>51</v>
      </c>
    </row>
    <row r="18" spans="1:7" ht="12.75">
      <c r="A18" s="232">
        <v>2006</v>
      </c>
      <c r="B18" s="28" t="s">
        <v>233</v>
      </c>
      <c r="C18" s="6" t="s">
        <v>235</v>
      </c>
      <c r="D18" s="6" t="s">
        <v>236</v>
      </c>
      <c r="E18" s="6" t="s">
        <v>237</v>
      </c>
      <c r="F18" s="23" t="s">
        <v>238</v>
      </c>
      <c r="G18" s="28" t="s">
        <v>239</v>
      </c>
    </row>
    <row r="19" spans="1:7" ht="12.75">
      <c r="A19" s="232"/>
      <c r="B19" s="28"/>
      <c r="F19" s="23"/>
      <c r="G19" s="28"/>
    </row>
    <row r="20" spans="1:7" ht="12.75">
      <c r="A20" s="232">
        <v>2007</v>
      </c>
      <c r="B20" s="28" t="s">
        <v>240</v>
      </c>
      <c r="C20" s="6" t="s">
        <v>241</v>
      </c>
      <c r="D20" s="6" t="s">
        <v>242</v>
      </c>
      <c r="E20" s="6" t="s">
        <v>243</v>
      </c>
      <c r="F20" s="23" t="s">
        <v>244</v>
      </c>
      <c r="G20" s="28" t="s">
        <v>245</v>
      </c>
    </row>
    <row r="21" spans="1:7" ht="12.75">
      <c r="A21" s="238">
        <v>2008</v>
      </c>
      <c r="B21" s="239" t="s">
        <v>215</v>
      </c>
      <c r="C21" s="111" t="s">
        <v>246</v>
      </c>
      <c r="D21" s="111" t="s">
        <v>247</v>
      </c>
      <c r="E21" s="240" t="s">
        <v>216</v>
      </c>
      <c r="F21" s="240" t="s">
        <v>217</v>
      </c>
      <c r="G21" s="238" t="s">
        <v>218</v>
      </c>
    </row>
    <row r="22" spans="1:7" s="23" customFormat="1" ht="12.75">
      <c r="A22" s="25"/>
      <c r="B22" s="25"/>
      <c r="C22" s="25"/>
      <c r="D22" s="25"/>
      <c r="E22" s="25"/>
      <c r="F22" s="25"/>
      <c r="G22" s="25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9" t="s">
        <v>219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 t="s">
        <v>220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mergeCells count="2">
    <mergeCell ref="E3:G3"/>
    <mergeCell ref="C4:G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35" sqref="A35"/>
    </sheetView>
  </sheetViews>
  <sheetFormatPr defaultColWidth="9.140625" defaultRowHeight="12.75"/>
  <cols>
    <col min="1" max="1" width="9.140625" style="6" customWidth="1"/>
    <col min="2" max="2" width="9.140625" style="135" customWidth="1"/>
    <col min="3" max="3" width="9.140625" style="6" customWidth="1"/>
    <col min="4" max="4" width="10.28125" style="6" bestFit="1" customWidth="1"/>
    <col min="5" max="5" width="10.140625" style="6" bestFit="1" customWidth="1"/>
    <col min="6" max="7" width="9.140625" style="6" customWidth="1"/>
    <col min="8" max="8" width="13.8515625" style="6" bestFit="1" customWidth="1"/>
    <col min="9" max="9" width="6.00390625" style="6" bestFit="1" customWidth="1"/>
    <col min="10" max="10" width="11.57421875" style="6" bestFit="1" customWidth="1"/>
    <col min="11" max="16384" width="9.140625" style="6" customWidth="1"/>
  </cols>
  <sheetData>
    <row r="1" spans="1:2" s="2" customFormat="1" ht="18" customHeight="1">
      <c r="A1" s="1" t="s">
        <v>259</v>
      </c>
      <c r="B1" s="241"/>
    </row>
    <row r="2" spans="1:16" ht="12.75">
      <c r="A2" s="5"/>
      <c r="B2" s="24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0" s="26" customFormat="1" ht="12.75">
      <c r="A3" s="21" t="s">
        <v>0</v>
      </c>
      <c r="B3" s="22"/>
      <c r="C3" s="21"/>
      <c r="D3" s="21"/>
      <c r="E3" s="21"/>
      <c r="F3" s="21"/>
      <c r="G3" s="21"/>
      <c r="H3" s="21"/>
      <c r="I3" s="21"/>
      <c r="J3" s="22" t="s">
        <v>197</v>
      </c>
    </row>
    <row r="4" spans="1:10" s="26" customFormat="1" ht="18" customHeight="1">
      <c r="A4" s="45" t="s">
        <v>1</v>
      </c>
      <c r="B4" s="46" t="s">
        <v>2</v>
      </c>
      <c r="C4" s="118" t="s">
        <v>260</v>
      </c>
      <c r="D4" s="118"/>
      <c r="E4" s="118"/>
      <c r="F4" s="118"/>
      <c r="G4" s="118"/>
      <c r="H4" s="118"/>
      <c r="I4" s="118"/>
      <c r="J4" s="118"/>
    </row>
    <row r="5" spans="2:10" s="26" customFormat="1" ht="12.75">
      <c r="B5" s="36"/>
      <c r="C5" s="36" t="s">
        <v>208</v>
      </c>
      <c r="D5" s="36" t="s">
        <v>209</v>
      </c>
      <c r="E5" s="36" t="s">
        <v>210</v>
      </c>
      <c r="F5" s="36" t="s">
        <v>248</v>
      </c>
      <c r="G5" s="36" t="s">
        <v>249</v>
      </c>
      <c r="H5" s="36" t="s">
        <v>250</v>
      </c>
      <c r="I5" s="36" t="s">
        <v>30</v>
      </c>
      <c r="J5" s="36" t="s">
        <v>65</v>
      </c>
    </row>
    <row r="6" spans="2:10" s="26" customFormat="1" ht="14.25">
      <c r="B6" s="36"/>
      <c r="C6" s="36"/>
      <c r="D6" s="36" t="s">
        <v>211</v>
      </c>
      <c r="E6" s="36" t="s">
        <v>212</v>
      </c>
      <c r="F6" s="36" t="s">
        <v>261</v>
      </c>
      <c r="G6" s="36" t="s">
        <v>251</v>
      </c>
      <c r="H6" s="36" t="s">
        <v>252</v>
      </c>
      <c r="I6" s="36"/>
      <c r="J6" s="36"/>
    </row>
    <row r="7" spans="2:10" s="26" customFormat="1" ht="12.75">
      <c r="B7" s="36"/>
      <c r="C7" s="36"/>
      <c r="D7" s="36" t="s">
        <v>213</v>
      </c>
      <c r="E7" s="36" t="s">
        <v>211</v>
      </c>
      <c r="F7" s="36"/>
      <c r="G7" s="36"/>
      <c r="H7" s="36"/>
      <c r="I7" s="36"/>
      <c r="J7" s="36"/>
    </row>
    <row r="8" spans="1:10" s="26" customFormat="1" ht="12.75">
      <c r="A8" s="21"/>
      <c r="B8" s="22"/>
      <c r="C8" s="22"/>
      <c r="D8" s="22"/>
      <c r="E8" s="22" t="s">
        <v>213</v>
      </c>
      <c r="F8" s="22"/>
      <c r="G8" s="22"/>
      <c r="H8" s="22"/>
      <c r="I8" s="22"/>
      <c r="J8" s="22" t="s">
        <v>253</v>
      </c>
    </row>
    <row r="9" spans="1:13" s="23" customFormat="1" ht="15" customHeight="1">
      <c r="A9" s="28">
        <v>1998</v>
      </c>
      <c r="B9" s="243">
        <v>17517</v>
      </c>
      <c r="C9" s="107">
        <v>2190</v>
      </c>
      <c r="D9" s="107">
        <v>6596</v>
      </c>
      <c r="E9" s="23">
        <v>550</v>
      </c>
      <c r="F9" s="23">
        <v>666</v>
      </c>
      <c r="G9" s="107">
        <v>1550</v>
      </c>
      <c r="H9" s="107">
        <v>5514</v>
      </c>
      <c r="I9" s="23">
        <v>281</v>
      </c>
      <c r="J9" s="23">
        <v>170</v>
      </c>
      <c r="L9" s="244"/>
      <c r="M9" s="107"/>
    </row>
    <row r="10" spans="1:13" s="23" customFormat="1" ht="12.75">
      <c r="A10" s="28">
        <v>1999</v>
      </c>
      <c r="B10" s="243">
        <v>17541</v>
      </c>
      <c r="C10" s="107">
        <v>2006</v>
      </c>
      <c r="D10" s="107">
        <v>6331</v>
      </c>
      <c r="E10" s="23">
        <v>520</v>
      </c>
      <c r="F10" s="23">
        <v>602</v>
      </c>
      <c r="G10" s="107">
        <v>1521</v>
      </c>
      <c r="H10" s="107">
        <v>5741</v>
      </c>
      <c r="I10" s="23">
        <v>282</v>
      </c>
      <c r="J10" s="23">
        <v>538</v>
      </c>
      <c r="L10" s="244"/>
      <c r="M10" s="107"/>
    </row>
    <row r="11" spans="1:13" s="23" customFormat="1" ht="12.75">
      <c r="A11" s="28">
        <v>2000</v>
      </c>
      <c r="B11" s="243">
        <v>16960</v>
      </c>
      <c r="C11" s="107">
        <v>2006</v>
      </c>
      <c r="D11" s="107">
        <v>6253</v>
      </c>
      <c r="E11" s="23">
        <v>475</v>
      </c>
      <c r="F11" s="23">
        <v>541</v>
      </c>
      <c r="G11" s="107">
        <v>1401</v>
      </c>
      <c r="H11" s="107">
        <v>5874</v>
      </c>
      <c r="I11" s="23">
        <v>261</v>
      </c>
      <c r="J11" s="23">
        <v>149</v>
      </c>
      <c r="L11" s="244"/>
      <c r="M11" s="107"/>
    </row>
    <row r="12" spans="1:13" s="23" customFormat="1" ht="12.75">
      <c r="A12" s="28">
        <v>2001</v>
      </c>
      <c r="B12" s="245">
        <v>16627</v>
      </c>
      <c r="C12" s="19">
        <v>2064</v>
      </c>
      <c r="D12" s="19">
        <v>5953</v>
      </c>
      <c r="E12" s="6">
        <v>494</v>
      </c>
      <c r="F12" s="6">
        <v>539</v>
      </c>
      <c r="G12" s="19">
        <v>1340</v>
      </c>
      <c r="H12" s="19">
        <v>5793</v>
      </c>
      <c r="I12" s="6">
        <v>229</v>
      </c>
      <c r="J12" s="6">
        <v>215</v>
      </c>
      <c r="L12" s="244"/>
      <c r="M12" s="107"/>
    </row>
    <row r="13" spans="1:13" s="23" customFormat="1" ht="12.75">
      <c r="A13" s="28"/>
      <c r="B13" s="245"/>
      <c r="C13" s="19"/>
      <c r="D13" s="19"/>
      <c r="E13" s="6"/>
      <c r="F13" s="6"/>
      <c r="G13" s="19"/>
      <c r="H13" s="19"/>
      <c r="I13" s="6"/>
      <c r="J13" s="6"/>
      <c r="L13" s="244"/>
      <c r="M13" s="107"/>
    </row>
    <row r="14" spans="1:13" s="23" customFormat="1" ht="14.25">
      <c r="A14" s="28" t="s">
        <v>262</v>
      </c>
      <c r="B14" s="243">
        <v>16030</v>
      </c>
      <c r="C14" s="107">
        <v>2045</v>
      </c>
      <c r="D14" s="107">
        <v>5739</v>
      </c>
      <c r="E14" s="23">
        <v>520</v>
      </c>
      <c r="F14" s="23">
        <v>449</v>
      </c>
      <c r="G14" s="107">
        <v>1173</v>
      </c>
      <c r="H14" s="107">
        <v>5598</v>
      </c>
      <c r="I14" s="23">
        <v>286</v>
      </c>
      <c r="J14" s="23">
        <v>220</v>
      </c>
      <c r="L14" s="244"/>
      <c r="M14" s="107"/>
    </row>
    <row r="15" spans="1:13" s="23" customFormat="1" ht="14.25">
      <c r="A15" s="28" t="s">
        <v>263</v>
      </c>
      <c r="B15" s="243">
        <v>15015</v>
      </c>
      <c r="C15" s="107">
        <v>1873</v>
      </c>
      <c r="D15" s="107">
        <v>5088</v>
      </c>
      <c r="E15" s="23">
        <v>536</v>
      </c>
      <c r="F15" s="23">
        <v>487</v>
      </c>
      <c r="G15" s="107">
        <v>1162</v>
      </c>
      <c r="H15" s="107">
        <v>5455</v>
      </c>
      <c r="I15" s="23">
        <v>233</v>
      </c>
      <c r="J15" s="23">
        <v>181</v>
      </c>
      <c r="L15" s="244"/>
      <c r="M15" s="107"/>
    </row>
    <row r="16" spans="1:13" s="23" customFormat="1" ht="12.75">
      <c r="A16" s="232">
        <v>2004</v>
      </c>
      <c r="B16" s="245">
        <v>14181</v>
      </c>
      <c r="C16" s="19">
        <v>1736</v>
      </c>
      <c r="D16" s="19">
        <v>4812</v>
      </c>
      <c r="E16" s="6">
        <v>468</v>
      </c>
      <c r="F16" s="6">
        <v>424</v>
      </c>
      <c r="G16" s="107">
        <v>946</v>
      </c>
      <c r="H16" s="107">
        <v>5361</v>
      </c>
      <c r="I16" s="6">
        <v>248</v>
      </c>
      <c r="J16" s="6">
        <v>186</v>
      </c>
      <c r="L16" s="244"/>
      <c r="M16" s="107"/>
    </row>
    <row r="17" spans="1:13" ht="12.75">
      <c r="A17" s="232">
        <v>2005</v>
      </c>
      <c r="B17" s="243">
        <v>13704</v>
      </c>
      <c r="C17" s="107">
        <v>1720</v>
      </c>
      <c r="D17" s="107">
        <v>4516</v>
      </c>
      <c r="E17" s="107">
        <v>437</v>
      </c>
      <c r="F17" s="107">
        <v>353</v>
      </c>
      <c r="G17" s="107">
        <v>805</v>
      </c>
      <c r="H17" s="107">
        <v>5396</v>
      </c>
      <c r="I17" s="107">
        <v>260</v>
      </c>
      <c r="J17" s="107">
        <v>217</v>
      </c>
      <c r="L17" s="244"/>
      <c r="M17" s="107"/>
    </row>
    <row r="18" spans="1:12" ht="12.75">
      <c r="A18" s="232">
        <v>2006</v>
      </c>
      <c r="B18" s="243">
        <v>13406</v>
      </c>
      <c r="C18" s="107">
        <v>1683</v>
      </c>
      <c r="D18" s="107">
        <v>4133</v>
      </c>
      <c r="E18" s="107">
        <v>381</v>
      </c>
      <c r="F18" s="107">
        <v>365</v>
      </c>
      <c r="G18" s="107">
        <v>865</v>
      </c>
      <c r="H18" s="107">
        <v>5556</v>
      </c>
      <c r="I18" s="107">
        <v>247</v>
      </c>
      <c r="J18" s="107">
        <v>176</v>
      </c>
      <c r="L18" s="244"/>
    </row>
    <row r="19" spans="1:12" ht="12.75">
      <c r="A19" s="232"/>
      <c r="B19" s="243"/>
      <c r="C19" s="107"/>
      <c r="D19" s="107"/>
      <c r="E19" s="107"/>
      <c r="F19" s="107"/>
      <c r="G19" s="107"/>
      <c r="H19" s="107"/>
      <c r="I19" s="107"/>
      <c r="J19" s="107"/>
      <c r="L19" s="244"/>
    </row>
    <row r="20" spans="1:12" ht="12.75">
      <c r="A20" s="232">
        <v>2007</v>
      </c>
      <c r="B20" s="243">
        <v>12935</v>
      </c>
      <c r="C20" s="107">
        <v>1718</v>
      </c>
      <c r="D20" s="107">
        <v>3788</v>
      </c>
      <c r="E20" s="107">
        <v>357</v>
      </c>
      <c r="F20" s="107">
        <v>358</v>
      </c>
      <c r="G20" s="107">
        <v>664</v>
      </c>
      <c r="H20" s="107">
        <v>5658</v>
      </c>
      <c r="I20" s="107">
        <v>222</v>
      </c>
      <c r="J20" s="107">
        <v>170</v>
      </c>
      <c r="L20" s="244"/>
    </row>
    <row r="21" spans="1:12" ht="12.75">
      <c r="A21" s="232">
        <v>2008</v>
      </c>
      <c r="B21" s="243">
        <v>11935</v>
      </c>
      <c r="C21" s="107">
        <v>1636</v>
      </c>
      <c r="D21" s="107">
        <v>3583</v>
      </c>
      <c r="E21" s="107">
        <v>326</v>
      </c>
      <c r="F21" s="107">
        <v>317</v>
      </c>
      <c r="G21" s="107">
        <v>571</v>
      </c>
      <c r="H21" s="107">
        <v>4941</v>
      </c>
      <c r="I21" s="107">
        <v>417</v>
      </c>
      <c r="J21" s="107">
        <v>144</v>
      </c>
      <c r="L21" s="244"/>
    </row>
    <row r="22" spans="1:12" s="23" customFormat="1" ht="12.75">
      <c r="A22" s="25"/>
      <c r="B22" s="246"/>
      <c r="C22" s="25"/>
      <c r="D22" s="25"/>
      <c r="E22" s="25"/>
      <c r="F22" s="25"/>
      <c r="G22" s="25"/>
      <c r="H22" s="25"/>
      <c r="I22" s="25"/>
      <c r="J22" s="247"/>
      <c r="L22" s="244"/>
    </row>
    <row r="23" spans="1:16" ht="12.75">
      <c r="A23" s="5"/>
      <c r="B23" s="242"/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</row>
    <row r="24" spans="1:16" ht="12.75">
      <c r="A24" s="9" t="s">
        <v>254</v>
      </c>
      <c r="B24" s="24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248" t="s">
        <v>255</v>
      </c>
      <c r="B25" s="24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9" t="s">
        <v>256</v>
      </c>
      <c r="B26" s="24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 t="s">
        <v>257</v>
      </c>
      <c r="B27" s="24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9" t="s">
        <v>258</v>
      </c>
      <c r="B28" s="24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2:16" ht="12.75">
      <c r="L29" s="5"/>
      <c r="M29" s="5"/>
      <c r="N29" s="5"/>
      <c r="O29" s="5"/>
      <c r="P29" s="5"/>
    </row>
    <row r="30" spans="1:16" ht="12.75">
      <c r="A30" s="232"/>
      <c r="L30" s="5"/>
      <c r="M30" s="5"/>
      <c r="N30" s="5"/>
      <c r="O30" s="5"/>
      <c r="P30" s="5"/>
    </row>
    <row r="31" spans="12:16" ht="12.75">
      <c r="L31" s="5"/>
      <c r="M31" s="5"/>
      <c r="N31" s="5"/>
      <c r="O31" s="5"/>
      <c r="P31" s="5"/>
    </row>
    <row r="32" spans="12:16" ht="12.75">
      <c r="L32" s="5"/>
      <c r="M32" s="5"/>
      <c r="N32" s="5"/>
      <c r="O32" s="5"/>
      <c r="P32" s="5"/>
    </row>
    <row r="33" spans="3:16" ht="12.75">
      <c r="C33" s="19"/>
      <c r="L33" s="5"/>
      <c r="M33" s="5"/>
      <c r="N33" s="5"/>
      <c r="O33" s="5"/>
      <c r="P33" s="5"/>
    </row>
    <row r="34" spans="2:16" ht="12.75">
      <c r="B34" s="245"/>
      <c r="C34" s="19"/>
      <c r="D34" s="19"/>
      <c r="E34" s="19"/>
      <c r="F34" s="19"/>
      <c r="G34" s="19"/>
      <c r="H34" s="19"/>
      <c r="I34" s="19"/>
      <c r="L34" s="5"/>
      <c r="M34" s="5"/>
      <c r="N34" s="5"/>
      <c r="O34" s="5"/>
      <c r="P34" s="5"/>
    </row>
    <row r="35" spans="2:16" ht="12.75">
      <c r="B35" s="245"/>
      <c r="C35" s="19"/>
      <c r="D35" s="19"/>
      <c r="H35" s="19"/>
      <c r="L35" s="5"/>
      <c r="M35" s="5"/>
      <c r="N35" s="5"/>
      <c r="O35" s="5"/>
      <c r="P35" s="5"/>
    </row>
  </sheetData>
  <mergeCells count="1">
    <mergeCell ref="C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B29" sqref="B29"/>
    </sheetView>
  </sheetViews>
  <sheetFormatPr defaultColWidth="9.140625" defaultRowHeight="12.75"/>
  <cols>
    <col min="1" max="3" width="9.140625" style="6" customWidth="1"/>
    <col min="4" max="4" width="10.421875" style="6" customWidth="1"/>
    <col min="5" max="5" width="10.7109375" style="6" customWidth="1"/>
    <col min="6" max="7" width="9.140625" style="6" customWidth="1"/>
    <col min="8" max="8" width="13.00390625" style="6" customWidth="1"/>
    <col min="9" max="9" width="9.140625" style="6" customWidth="1"/>
    <col min="10" max="10" width="11.140625" style="6" customWidth="1"/>
    <col min="11" max="16384" width="9.140625" style="6" customWidth="1"/>
  </cols>
  <sheetData>
    <row r="1" s="2" customFormat="1" ht="18" customHeight="1">
      <c r="A1" s="1" t="s">
        <v>267</v>
      </c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1" s="23" customFormat="1" ht="12.75">
      <c r="A3" s="21" t="s">
        <v>0</v>
      </c>
      <c r="B3" s="25"/>
      <c r="C3" s="25"/>
      <c r="D3" s="25"/>
      <c r="E3" s="25"/>
      <c r="F3" s="25"/>
      <c r="G3" s="25"/>
      <c r="H3" s="25"/>
      <c r="I3" s="25"/>
      <c r="J3" s="22" t="s">
        <v>197</v>
      </c>
      <c r="K3" s="113"/>
    </row>
    <row r="4" spans="1:11" s="45" customFormat="1" ht="18" customHeight="1">
      <c r="A4" s="45" t="s">
        <v>1</v>
      </c>
      <c r="B4" s="46" t="s">
        <v>2</v>
      </c>
      <c r="C4" s="118" t="s">
        <v>260</v>
      </c>
      <c r="D4" s="118"/>
      <c r="E4" s="118"/>
      <c r="F4" s="118"/>
      <c r="G4" s="118"/>
      <c r="H4" s="118"/>
      <c r="I4" s="118"/>
      <c r="J4" s="118"/>
      <c r="K4" s="101"/>
    </row>
    <row r="5" spans="3:10" s="26" customFormat="1" ht="12.75">
      <c r="C5" s="36" t="s">
        <v>208</v>
      </c>
      <c r="D5" s="36" t="s">
        <v>209</v>
      </c>
      <c r="E5" s="36" t="s">
        <v>210</v>
      </c>
      <c r="F5" s="36" t="s">
        <v>248</v>
      </c>
      <c r="G5" s="36" t="s">
        <v>249</v>
      </c>
      <c r="H5" s="36" t="s">
        <v>250</v>
      </c>
      <c r="I5" s="36" t="s">
        <v>30</v>
      </c>
      <c r="J5" s="36" t="s">
        <v>65</v>
      </c>
    </row>
    <row r="6" spans="3:10" s="26" customFormat="1" ht="14.25">
      <c r="C6" s="36"/>
      <c r="D6" s="36" t="s">
        <v>211</v>
      </c>
      <c r="E6" s="36" t="s">
        <v>212</v>
      </c>
      <c r="F6" s="36" t="s">
        <v>261</v>
      </c>
      <c r="G6" s="36" t="s">
        <v>251</v>
      </c>
      <c r="H6" s="36" t="s">
        <v>252</v>
      </c>
      <c r="I6" s="36"/>
      <c r="J6" s="36"/>
    </row>
    <row r="7" spans="3:10" s="26" customFormat="1" ht="12.75">
      <c r="C7" s="36"/>
      <c r="D7" s="36" t="s">
        <v>213</v>
      </c>
      <c r="E7" s="36" t="s">
        <v>211</v>
      </c>
      <c r="F7" s="36"/>
      <c r="G7" s="36"/>
      <c r="H7" s="36"/>
      <c r="I7" s="36"/>
      <c r="J7" s="36"/>
    </row>
    <row r="8" spans="1:11" s="26" customFormat="1" ht="12.75">
      <c r="A8" s="21"/>
      <c r="B8" s="21"/>
      <c r="C8" s="22"/>
      <c r="D8" s="22"/>
      <c r="E8" s="22" t="s">
        <v>213</v>
      </c>
      <c r="F8" s="22"/>
      <c r="G8" s="22"/>
      <c r="H8" s="22"/>
      <c r="I8" s="22"/>
      <c r="J8" s="22"/>
      <c r="K8" s="32"/>
    </row>
    <row r="9" spans="1:10" s="23" customFormat="1" ht="15" customHeight="1">
      <c r="A9" s="28">
        <v>1998</v>
      </c>
      <c r="B9" s="249">
        <v>681</v>
      </c>
      <c r="C9" s="249">
        <v>129</v>
      </c>
      <c r="D9" s="249">
        <v>16</v>
      </c>
      <c r="E9" s="249">
        <v>2</v>
      </c>
      <c r="F9" s="249">
        <v>404</v>
      </c>
      <c r="G9" s="249">
        <v>4</v>
      </c>
      <c r="H9" s="249">
        <v>48</v>
      </c>
      <c r="I9" s="249">
        <v>78</v>
      </c>
      <c r="J9" s="249" t="s">
        <v>264</v>
      </c>
    </row>
    <row r="10" spans="1:10" s="23" customFormat="1" ht="12.75">
      <c r="A10" s="28">
        <v>1999</v>
      </c>
      <c r="B10" s="249">
        <v>657</v>
      </c>
      <c r="C10" s="249">
        <v>108</v>
      </c>
      <c r="D10" s="249">
        <v>33</v>
      </c>
      <c r="E10" s="249">
        <v>1</v>
      </c>
      <c r="F10" s="249">
        <v>356</v>
      </c>
      <c r="G10" s="249">
        <v>4</v>
      </c>
      <c r="H10" s="249">
        <v>42</v>
      </c>
      <c r="I10" s="249">
        <v>112</v>
      </c>
      <c r="J10" s="249">
        <v>1</v>
      </c>
    </row>
    <row r="11" spans="1:10" s="23" customFormat="1" ht="12.75">
      <c r="A11" s="28">
        <v>2000</v>
      </c>
      <c r="B11" s="249">
        <v>686</v>
      </c>
      <c r="C11" s="249">
        <v>84</v>
      </c>
      <c r="D11" s="249">
        <v>31</v>
      </c>
      <c r="E11" s="249" t="s">
        <v>264</v>
      </c>
      <c r="F11" s="249">
        <v>296</v>
      </c>
      <c r="G11" s="249">
        <v>1</v>
      </c>
      <c r="H11" s="249">
        <v>139</v>
      </c>
      <c r="I11" s="249">
        <v>127</v>
      </c>
      <c r="J11" s="249">
        <v>8</v>
      </c>
    </row>
    <row r="12" spans="1:10" s="23" customFormat="1" ht="12.75">
      <c r="A12" s="28">
        <v>2001</v>
      </c>
      <c r="B12" s="6">
        <v>779</v>
      </c>
      <c r="C12" s="6">
        <v>75</v>
      </c>
      <c r="D12" s="6">
        <v>42</v>
      </c>
      <c r="E12" s="6">
        <v>1</v>
      </c>
      <c r="F12" s="6">
        <v>311</v>
      </c>
      <c r="G12" s="6">
        <v>2</v>
      </c>
      <c r="H12" s="6">
        <v>282</v>
      </c>
      <c r="I12" s="6">
        <v>66</v>
      </c>
      <c r="J12" s="135" t="s">
        <v>264</v>
      </c>
    </row>
    <row r="13" spans="1:10" s="23" customFormat="1" ht="12.75">
      <c r="A13" s="28"/>
      <c r="B13" s="6"/>
      <c r="C13" s="6"/>
      <c r="D13" s="6"/>
      <c r="E13" s="6"/>
      <c r="F13" s="6"/>
      <c r="G13" s="6"/>
      <c r="H13" s="6"/>
      <c r="I13" s="6"/>
      <c r="J13" s="135"/>
    </row>
    <row r="14" spans="1:10" s="23" customFormat="1" ht="14.25">
      <c r="A14" s="28" t="s">
        <v>262</v>
      </c>
      <c r="B14" s="249">
        <v>565</v>
      </c>
      <c r="C14" s="249">
        <v>83</v>
      </c>
      <c r="D14" s="249">
        <v>27</v>
      </c>
      <c r="E14" s="249" t="s">
        <v>264</v>
      </c>
      <c r="F14" s="249">
        <v>288</v>
      </c>
      <c r="G14" s="249">
        <v>1</v>
      </c>
      <c r="H14" s="249">
        <v>108</v>
      </c>
      <c r="I14" s="249">
        <v>57</v>
      </c>
      <c r="J14" s="249">
        <v>1</v>
      </c>
    </row>
    <row r="15" spans="1:10" s="23" customFormat="1" ht="14.25">
      <c r="A15" s="28" t="s">
        <v>263</v>
      </c>
      <c r="B15" s="249">
        <v>521</v>
      </c>
      <c r="C15" s="249">
        <v>78</v>
      </c>
      <c r="D15" s="249">
        <v>30</v>
      </c>
      <c r="E15" s="249">
        <v>2</v>
      </c>
      <c r="F15" s="249">
        <v>299</v>
      </c>
      <c r="G15" s="249">
        <v>4</v>
      </c>
      <c r="H15" s="249">
        <v>57</v>
      </c>
      <c r="I15" s="249">
        <v>48</v>
      </c>
      <c r="J15" s="249">
        <v>3</v>
      </c>
    </row>
    <row r="16" spans="1:10" s="23" customFormat="1" ht="12.75">
      <c r="A16" s="232">
        <v>2004</v>
      </c>
      <c r="B16" s="6">
        <v>398</v>
      </c>
      <c r="C16" s="6">
        <v>70</v>
      </c>
      <c r="D16" s="6">
        <v>9</v>
      </c>
      <c r="E16" s="6">
        <v>2</v>
      </c>
      <c r="F16" s="6">
        <v>241</v>
      </c>
      <c r="G16" s="135" t="s">
        <v>264</v>
      </c>
      <c r="H16" s="6">
        <v>58</v>
      </c>
      <c r="I16" s="6">
        <v>16</v>
      </c>
      <c r="J16" s="6">
        <v>2</v>
      </c>
    </row>
    <row r="17" spans="1:10" ht="12.75">
      <c r="A17" s="232">
        <v>2005</v>
      </c>
      <c r="B17" s="249">
        <v>359</v>
      </c>
      <c r="C17" s="249">
        <v>50</v>
      </c>
      <c r="D17" s="249">
        <v>11</v>
      </c>
      <c r="E17" s="249">
        <v>1</v>
      </c>
      <c r="F17" s="249">
        <v>203</v>
      </c>
      <c r="G17" s="249">
        <v>4</v>
      </c>
      <c r="H17" s="249">
        <v>63</v>
      </c>
      <c r="I17" s="249">
        <v>26</v>
      </c>
      <c r="J17" s="249">
        <v>1</v>
      </c>
    </row>
    <row r="18" spans="1:10" ht="12.75">
      <c r="A18" s="232">
        <v>2006</v>
      </c>
      <c r="B18" s="249">
        <v>350</v>
      </c>
      <c r="C18" s="249">
        <v>45</v>
      </c>
      <c r="D18" s="249">
        <v>26</v>
      </c>
      <c r="E18" s="249">
        <v>1</v>
      </c>
      <c r="F18" s="249">
        <v>194</v>
      </c>
      <c r="G18" s="249">
        <v>1</v>
      </c>
      <c r="H18" s="249">
        <v>68</v>
      </c>
      <c r="I18" s="249">
        <v>14</v>
      </c>
      <c r="J18" s="249">
        <v>1</v>
      </c>
    </row>
    <row r="19" spans="1:10" ht="12.75">
      <c r="A19" s="232"/>
      <c r="B19" s="249"/>
      <c r="C19" s="249"/>
      <c r="D19" s="249"/>
      <c r="E19" s="249"/>
      <c r="F19" s="249"/>
      <c r="G19" s="249"/>
      <c r="H19" s="249"/>
      <c r="I19" s="249"/>
      <c r="J19" s="249"/>
    </row>
    <row r="20" spans="1:10" ht="12.75">
      <c r="A20" s="232">
        <v>2007</v>
      </c>
      <c r="B20" s="249">
        <v>268</v>
      </c>
      <c r="C20" s="249">
        <v>43</v>
      </c>
      <c r="D20" s="249">
        <v>16</v>
      </c>
      <c r="E20" s="249" t="s">
        <v>264</v>
      </c>
      <c r="F20" s="249">
        <v>118</v>
      </c>
      <c r="G20" s="249">
        <v>1</v>
      </c>
      <c r="H20" s="249">
        <v>76</v>
      </c>
      <c r="I20" s="249">
        <v>14</v>
      </c>
      <c r="J20" s="249" t="s">
        <v>264</v>
      </c>
    </row>
    <row r="21" spans="1:10" ht="12.75">
      <c r="A21" s="250">
        <v>2008</v>
      </c>
      <c r="B21" s="246">
        <v>280</v>
      </c>
      <c r="C21" s="246">
        <v>40</v>
      </c>
      <c r="D21" s="246">
        <v>10</v>
      </c>
      <c r="E21" s="246" t="s">
        <v>264</v>
      </c>
      <c r="F21" s="246">
        <v>127</v>
      </c>
      <c r="G21" s="246">
        <v>2</v>
      </c>
      <c r="H21" s="246">
        <v>81</v>
      </c>
      <c r="I21" s="246">
        <v>20</v>
      </c>
      <c r="J21" s="246" t="s">
        <v>264</v>
      </c>
    </row>
    <row r="22" spans="1:10" ht="12.75">
      <c r="A22" s="232"/>
      <c r="B22" s="249"/>
      <c r="C22" s="249"/>
      <c r="D22" s="249"/>
      <c r="E22" s="249"/>
      <c r="F22" s="249"/>
      <c r="G22" s="249"/>
      <c r="H22" s="249"/>
      <c r="I22" s="249"/>
      <c r="J22" s="249"/>
    </row>
    <row r="23" spans="1:14" ht="12.75">
      <c r="A23" s="9" t="s">
        <v>265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 t="s">
        <v>255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9" t="s">
        <v>256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 t="s">
        <v>257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9" t="s">
        <v>266</v>
      </c>
      <c r="B27" s="5"/>
      <c r="C27" s="5"/>
      <c r="D27" s="5"/>
      <c r="E27" s="5"/>
      <c r="F27" s="5"/>
      <c r="G27" s="5"/>
      <c r="H27" s="5"/>
      <c r="I27" s="5"/>
      <c r="J27" s="5"/>
      <c r="L27" s="5"/>
      <c r="M27" s="5"/>
      <c r="N27" s="5"/>
    </row>
    <row r="28" spans="2:14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232"/>
      <c r="K29" s="5"/>
      <c r="L29" s="5"/>
      <c r="M29" s="5"/>
      <c r="N29" s="5"/>
    </row>
    <row r="30" spans="11:14" ht="12.75">
      <c r="K30" s="5"/>
      <c r="L30" s="5"/>
      <c r="M30" s="5"/>
      <c r="N30" s="5"/>
    </row>
    <row r="31" spans="11:14" ht="12.75">
      <c r="K31" s="5"/>
      <c r="L31" s="5"/>
      <c r="M31" s="5"/>
      <c r="N31" s="5"/>
    </row>
    <row r="32" ht="12.75">
      <c r="C32" s="19"/>
    </row>
    <row r="33" spans="2:9" ht="12.75">
      <c r="B33" s="19"/>
      <c r="C33" s="19"/>
      <c r="D33" s="19"/>
      <c r="E33" s="19"/>
      <c r="F33" s="19"/>
      <c r="G33" s="19"/>
      <c r="H33" s="19"/>
      <c r="I33" s="19"/>
    </row>
  </sheetData>
  <mergeCells count="1">
    <mergeCell ref="C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4">
      <selection activeCell="P16" sqref="P16"/>
    </sheetView>
  </sheetViews>
  <sheetFormatPr defaultColWidth="9.140625" defaultRowHeight="12.75"/>
  <cols>
    <col min="1" max="1" width="9.140625" style="253" customWidth="1"/>
    <col min="2" max="2" width="7.7109375" style="253" customWidth="1"/>
    <col min="3" max="3" width="11.421875" style="253" bestFit="1" customWidth="1"/>
    <col min="4" max="5" width="9.140625" style="253" customWidth="1"/>
    <col min="6" max="7" width="10.8515625" style="253" bestFit="1" customWidth="1"/>
    <col min="8" max="9" width="9.140625" style="253" customWidth="1"/>
    <col min="10" max="10" width="10.8515625" style="253" bestFit="1" customWidth="1"/>
    <col min="11" max="11" width="9.7109375" style="253" bestFit="1" customWidth="1"/>
    <col min="12" max="12" width="9.140625" style="253" customWidth="1"/>
    <col min="13" max="13" width="10.421875" style="253" bestFit="1" customWidth="1"/>
    <col min="14" max="16384" width="9.140625" style="253" customWidth="1"/>
  </cols>
  <sheetData>
    <row r="1" s="252" customFormat="1" ht="18.75">
      <c r="A1" s="251" t="s">
        <v>275</v>
      </c>
    </row>
    <row r="2" spans="5:14" ht="15"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s="257" customFormat="1" ht="12.75">
      <c r="A3" s="255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5" t="s">
        <v>197</v>
      </c>
    </row>
    <row r="4" spans="1:14" s="258" customFormat="1" ht="18" customHeight="1">
      <c r="A4" s="258" t="s">
        <v>1</v>
      </c>
      <c r="B4" s="259" t="s">
        <v>2</v>
      </c>
      <c r="C4" s="260" t="s">
        <v>268</v>
      </c>
      <c r="D4" s="261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3:14" s="258" customFormat="1" ht="18" customHeight="1">
      <c r="C5" s="262" t="s">
        <v>131</v>
      </c>
      <c r="D5" s="263" t="s">
        <v>102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2:14" s="265" customFormat="1" ht="12.75">
      <c r="B6" s="266"/>
      <c r="C6" s="266"/>
      <c r="D6" s="267" t="s">
        <v>2</v>
      </c>
      <c r="E6" s="267" t="s">
        <v>103</v>
      </c>
      <c r="F6" s="267" t="s">
        <v>103</v>
      </c>
      <c r="G6" s="267" t="s">
        <v>104</v>
      </c>
      <c r="H6" s="267" t="s">
        <v>269</v>
      </c>
      <c r="I6" s="267" t="s">
        <v>106</v>
      </c>
      <c r="J6" s="267" t="s">
        <v>107</v>
      </c>
      <c r="K6" s="267" t="s">
        <v>270</v>
      </c>
      <c r="L6" s="267" t="s">
        <v>108</v>
      </c>
      <c r="M6" s="267" t="s">
        <v>30</v>
      </c>
      <c r="N6" s="267" t="s">
        <v>109</v>
      </c>
    </row>
    <row r="7" spans="2:14" s="265" customFormat="1" ht="12.75">
      <c r="B7" s="266"/>
      <c r="C7" s="266"/>
      <c r="D7" s="266"/>
      <c r="E7" s="266" t="s">
        <v>110</v>
      </c>
      <c r="F7" s="266" t="s">
        <v>111</v>
      </c>
      <c r="G7" s="266" t="s">
        <v>50</v>
      </c>
      <c r="H7" s="266" t="s">
        <v>271</v>
      </c>
      <c r="I7" s="266" t="s">
        <v>113</v>
      </c>
      <c r="J7" s="266" t="s">
        <v>114</v>
      </c>
      <c r="K7" s="266" t="s">
        <v>272</v>
      </c>
      <c r="L7" s="266" t="s">
        <v>115</v>
      </c>
      <c r="M7" s="266" t="s">
        <v>116</v>
      </c>
      <c r="N7" s="266" t="s">
        <v>117</v>
      </c>
    </row>
    <row r="8" spans="2:14" s="265" customFormat="1" ht="12.75">
      <c r="B8" s="266"/>
      <c r="C8" s="266"/>
      <c r="D8" s="266"/>
      <c r="E8" s="266" t="s">
        <v>118</v>
      </c>
      <c r="F8" s="266" t="s">
        <v>273</v>
      </c>
      <c r="G8" s="266" t="s">
        <v>119</v>
      </c>
      <c r="H8" s="266" t="s">
        <v>112</v>
      </c>
      <c r="I8" s="266" t="s">
        <v>120</v>
      </c>
      <c r="J8" s="266" t="s">
        <v>121</v>
      </c>
      <c r="K8" s="266" t="s">
        <v>274</v>
      </c>
      <c r="L8" s="266" t="s">
        <v>122</v>
      </c>
      <c r="M8" s="266"/>
      <c r="N8" s="266" t="s">
        <v>123</v>
      </c>
    </row>
    <row r="9" spans="2:14" s="265" customFormat="1" ht="12.75">
      <c r="B9" s="266"/>
      <c r="C9" s="266"/>
      <c r="D9" s="266"/>
      <c r="E9" s="266"/>
      <c r="F9" s="266"/>
      <c r="G9" s="266" t="s">
        <v>111</v>
      </c>
      <c r="H9" s="266" t="s">
        <v>7</v>
      </c>
      <c r="I9" s="266"/>
      <c r="J9" s="266" t="s">
        <v>125</v>
      </c>
      <c r="K9" s="266" t="s">
        <v>120</v>
      </c>
      <c r="L9" s="266" t="s">
        <v>126</v>
      </c>
      <c r="M9" s="266"/>
      <c r="N9" s="266"/>
    </row>
    <row r="10" spans="1:14" s="265" customFormat="1" ht="12.75">
      <c r="A10" s="255"/>
      <c r="B10" s="268"/>
      <c r="C10" s="268"/>
      <c r="D10" s="268"/>
      <c r="E10" s="268"/>
      <c r="F10" s="268"/>
      <c r="G10" s="268"/>
      <c r="H10" s="268"/>
      <c r="I10" s="268"/>
      <c r="J10" s="268" t="s">
        <v>127</v>
      </c>
      <c r="K10" s="268"/>
      <c r="L10" s="268"/>
      <c r="M10" s="268"/>
      <c r="N10" s="268"/>
    </row>
    <row r="11" spans="1:14" s="257" customFormat="1" ht="12.75">
      <c r="A11" s="265" t="s">
        <v>186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</row>
    <row r="12" spans="1:14" s="257" customFormat="1" ht="12.75">
      <c r="A12" s="270">
        <v>1998</v>
      </c>
      <c r="B12" s="269">
        <v>513</v>
      </c>
      <c r="C12" s="269">
        <v>59</v>
      </c>
      <c r="D12" s="269">
        <v>454</v>
      </c>
      <c r="E12" s="269">
        <v>6</v>
      </c>
      <c r="F12" s="269">
        <v>17</v>
      </c>
      <c r="G12" s="269">
        <v>20</v>
      </c>
      <c r="H12" s="269">
        <v>47</v>
      </c>
      <c r="I12" s="269">
        <v>11</v>
      </c>
      <c r="J12" s="269">
        <v>164</v>
      </c>
      <c r="K12" s="269">
        <v>25</v>
      </c>
      <c r="L12" s="269">
        <v>43</v>
      </c>
      <c r="M12" s="269">
        <v>56</v>
      </c>
      <c r="N12" s="269">
        <v>65</v>
      </c>
    </row>
    <row r="13" spans="1:14" s="257" customFormat="1" ht="12.75">
      <c r="A13" s="270">
        <v>1999</v>
      </c>
      <c r="B13" s="269">
        <v>463</v>
      </c>
      <c r="C13" s="269">
        <v>65</v>
      </c>
      <c r="D13" s="269">
        <v>398</v>
      </c>
      <c r="E13" s="269">
        <v>8</v>
      </c>
      <c r="F13" s="269">
        <v>19</v>
      </c>
      <c r="G13" s="269">
        <v>24</v>
      </c>
      <c r="H13" s="269">
        <v>34</v>
      </c>
      <c r="I13" s="269">
        <v>3</v>
      </c>
      <c r="J13" s="269">
        <v>131</v>
      </c>
      <c r="K13" s="269">
        <v>26</v>
      </c>
      <c r="L13" s="269">
        <v>41</v>
      </c>
      <c r="M13" s="269">
        <v>35</v>
      </c>
      <c r="N13" s="269">
        <v>77</v>
      </c>
    </row>
    <row r="14" spans="1:14" s="257" customFormat="1" ht="12.75">
      <c r="A14" s="270">
        <v>2000</v>
      </c>
      <c r="B14" s="269">
        <v>455</v>
      </c>
      <c r="C14" s="269">
        <v>58</v>
      </c>
      <c r="D14" s="269">
        <v>397</v>
      </c>
      <c r="E14" s="269">
        <v>7</v>
      </c>
      <c r="F14" s="269">
        <v>16</v>
      </c>
      <c r="G14" s="269">
        <v>21</v>
      </c>
      <c r="H14" s="269">
        <v>33</v>
      </c>
      <c r="I14" s="269">
        <v>8</v>
      </c>
      <c r="J14" s="269">
        <v>147</v>
      </c>
      <c r="K14" s="269">
        <v>16</v>
      </c>
      <c r="L14" s="269">
        <v>48</v>
      </c>
      <c r="M14" s="269">
        <v>50</v>
      </c>
      <c r="N14" s="269">
        <v>51</v>
      </c>
    </row>
    <row r="15" spans="1:14" s="257" customFormat="1" ht="15">
      <c r="A15" s="270">
        <v>2001</v>
      </c>
      <c r="B15" s="271">
        <v>483</v>
      </c>
      <c r="C15" s="271">
        <v>55</v>
      </c>
      <c r="D15" s="271">
        <v>428</v>
      </c>
      <c r="E15" s="271">
        <v>7</v>
      </c>
      <c r="F15" s="271">
        <v>30</v>
      </c>
      <c r="G15" s="271">
        <v>24</v>
      </c>
      <c r="H15" s="271">
        <v>34</v>
      </c>
      <c r="I15" s="271">
        <v>10</v>
      </c>
      <c r="J15" s="271">
        <v>147</v>
      </c>
      <c r="K15" s="271">
        <v>16</v>
      </c>
      <c r="L15" s="271">
        <v>57</v>
      </c>
      <c r="M15" s="271">
        <v>48</v>
      </c>
      <c r="N15" s="271">
        <v>55</v>
      </c>
    </row>
    <row r="16" spans="1:14" s="257" customFormat="1" ht="15">
      <c r="A16" s="270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5" s="257" customFormat="1" ht="15">
      <c r="A17" s="270" t="s">
        <v>276</v>
      </c>
      <c r="B17" s="269">
        <v>430</v>
      </c>
      <c r="C17" s="269">
        <v>75</v>
      </c>
      <c r="D17" s="269">
        <v>355</v>
      </c>
      <c r="E17" s="269">
        <v>3</v>
      </c>
      <c r="F17" s="269">
        <v>23</v>
      </c>
      <c r="G17" s="269">
        <v>18</v>
      </c>
      <c r="H17" s="269">
        <v>33</v>
      </c>
      <c r="I17" s="269">
        <v>3</v>
      </c>
      <c r="J17" s="269">
        <v>141</v>
      </c>
      <c r="K17" s="269">
        <v>17</v>
      </c>
      <c r="L17" s="269">
        <v>37</v>
      </c>
      <c r="M17" s="269">
        <v>28</v>
      </c>
      <c r="N17" s="269">
        <v>52</v>
      </c>
      <c r="O17" s="253"/>
    </row>
    <row r="18" spans="1:14" s="257" customFormat="1" ht="14.25">
      <c r="A18" s="270" t="s">
        <v>263</v>
      </c>
      <c r="B18" s="269">
        <v>446</v>
      </c>
      <c r="C18" s="269">
        <v>52</v>
      </c>
      <c r="D18" s="269">
        <v>394</v>
      </c>
      <c r="E18" s="269">
        <v>2</v>
      </c>
      <c r="F18" s="269">
        <v>16</v>
      </c>
      <c r="G18" s="269">
        <v>25</v>
      </c>
      <c r="H18" s="269">
        <v>37</v>
      </c>
      <c r="I18" s="269">
        <v>8</v>
      </c>
      <c r="J18" s="269">
        <v>138</v>
      </c>
      <c r="K18" s="269">
        <v>9</v>
      </c>
      <c r="L18" s="269">
        <v>43</v>
      </c>
      <c r="M18" s="269">
        <v>47</v>
      </c>
      <c r="N18" s="269">
        <v>69</v>
      </c>
    </row>
    <row r="19" spans="1:14" s="257" customFormat="1" ht="12.75">
      <c r="A19" s="270">
        <v>2004</v>
      </c>
      <c r="B19" s="269">
        <v>374</v>
      </c>
      <c r="C19" s="269">
        <v>48</v>
      </c>
      <c r="D19" s="269">
        <v>326</v>
      </c>
      <c r="E19" s="269">
        <v>4</v>
      </c>
      <c r="F19" s="269">
        <v>8</v>
      </c>
      <c r="G19" s="269">
        <v>26</v>
      </c>
      <c r="H19" s="269">
        <v>32</v>
      </c>
      <c r="I19" s="269">
        <v>13</v>
      </c>
      <c r="J19" s="269">
        <v>120</v>
      </c>
      <c r="K19" s="269">
        <v>5</v>
      </c>
      <c r="L19" s="269">
        <v>21</v>
      </c>
      <c r="M19" s="269">
        <v>46</v>
      </c>
      <c r="N19" s="269">
        <v>51</v>
      </c>
    </row>
    <row r="20" spans="1:14" s="257" customFormat="1" ht="12.75">
      <c r="A20" s="270">
        <v>2005</v>
      </c>
      <c r="B20" s="269">
        <v>376</v>
      </c>
      <c r="C20" s="269">
        <v>66</v>
      </c>
      <c r="D20" s="269">
        <v>310</v>
      </c>
      <c r="E20" s="269">
        <v>6</v>
      </c>
      <c r="F20" s="269">
        <v>15</v>
      </c>
      <c r="G20" s="269">
        <v>25</v>
      </c>
      <c r="H20" s="269">
        <v>24</v>
      </c>
      <c r="I20" s="269">
        <v>5</v>
      </c>
      <c r="J20" s="269">
        <v>113</v>
      </c>
      <c r="K20" s="269">
        <v>10</v>
      </c>
      <c r="L20" s="269">
        <v>37</v>
      </c>
      <c r="M20" s="269">
        <v>25</v>
      </c>
      <c r="N20" s="269">
        <v>50</v>
      </c>
    </row>
    <row r="21" spans="1:14" s="257" customFormat="1" ht="12.75">
      <c r="A21" s="270">
        <v>2006</v>
      </c>
      <c r="B21" s="269">
        <v>363</v>
      </c>
      <c r="C21" s="269">
        <v>68</v>
      </c>
      <c r="D21" s="269">
        <v>295</v>
      </c>
      <c r="E21" s="269">
        <v>2</v>
      </c>
      <c r="F21" s="269">
        <v>12</v>
      </c>
      <c r="G21" s="269">
        <v>16</v>
      </c>
      <c r="H21" s="269">
        <v>24</v>
      </c>
      <c r="I21" s="269">
        <v>3</v>
      </c>
      <c r="J21" s="269">
        <v>113</v>
      </c>
      <c r="K21" s="269">
        <v>14</v>
      </c>
      <c r="L21" s="269">
        <v>43</v>
      </c>
      <c r="M21" s="269">
        <v>36</v>
      </c>
      <c r="N21" s="269">
        <v>32</v>
      </c>
    </row>
    <row r="22" spans="1:14" s="257" customFormat="1" ht="12.75">
      <c r="A22" s="270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</row>
    <row r="23" spans="1:14" s="257" customFormat="1" ht="12.75">
      <c r="A23" s="270">
        <v>2007</v>
      </c>
      <c r="B23" s="269">
        <v>331</v>
      </c>
      <c r="C23" s="269">
        <v>64</v>
      </c>
      <c r="D23" s="269">
        <v>267</v>
      </c>
      <c r="E23" s="269">
        <v>9</v>
      </c>
      <c r="F23" s="269">
        <v>17</v>
      </c>
      <c r="G23" s="269">
        <v>22</v>
      </c>
      <c r="H23" s="269">
        <v>8</v>
      </c>
      <c r="I23" s="269">
        <v>3</v>
      </c>
      <c r="J23" s="269">
        <v>116</v>
      </c>
      <c r="K23" s="269">
        <v>12</v>
      </c>
      <c r="L23" s="269">
        <v>28</v>
      </c>
      <c r="M23" s="269">
        <v>39</v>
      </c>
      <c r="N23" s="269">
        <v>13</v>
      </c>
    </row>
    <row r="24" spans="1:14" s="257" customFormat="1" ht="12.75">
      <c r="A24" s="270">
        <v>2008</v>
      </c>
      <c r="B24" s="269">
        <v>353</v>
      </c>
      <c r="C24" s="269">
        <v>59</v>
      </c>
      <c r="D24" s="269">
        <v>294</v>
      </c>
      <c r="E24" s="269">
        <v>2</v>
      </c>
      <c r="F24" s="269">
        <v>30</v>
      </c>
      <c r="G24" s="269">
        <v>28</v>
      </c>
      <c r="H24" s="269">
        <v>19</v>
      </c>
      <c r="I24" s="269">
        <v>2</v>
      </c>
      <c r="J24" s="269">
        <v>113</v>
      </c>
      <c r="K24" s="269">
        <v>12</v>
      </c>
      <c r="L24" s="269">
        <v>30</v>
      </c>
      <c r="M24" s="269">
        <v>40</v>
      </c>
      <c r="N24" s="269">
        <v>18</v>
      </c>
    </row>
    <row r="25" spans="1:14" s="257" customFormat="1" ht="15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</row>
    <row r="26" spans="1:14" s="257" customFormat="1" ht="12.75">
      <c r="A26" s="265" t="s">
        <v>198</v>
      </c>
      <c r="B26" s="270"/>
      <c r="C26" s="270"/>
      <c r="D26" s="270" t="s">
        <v>66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</row>
    <row r="27" spans="1:14" s="257" customFormat="1" ht="12.75">
      <c r="A27" s="270">
        <v>1998</v>
      </c>
      <c r="B27" s="274">
        <v>14979</v>
      </c>
      <c r="C27" s="274">
        <v>2152</v>
      </c>
      <c r="D27" s="274">
        <v>12827</v>
      </c>
      <c r="E27" s="269">
        <v>228</v>
      </c>
      <c r="F27" s="274">
        <v>1178</v>
      </c>
      <c r="G27" s="274">
        <v>2334</v>
      </c>
      <c r="H27" s="274">
        <v>4473</v>
      </c>
      <c r="I27" s="269">
        <v>425</v>
      </c>
      <c r="J27" s="274">
        <v>1907</v>
      </c>
      <c r="K27" s="269">
        <v>54</v>
      </c>
      <c r="L27" s="274">
        <v>1377</v>
      </c>
      <c r="M27" s="269">
        <v>687</v>
      </c>
      <c r="N27" s="269">
        <v>164</v>
      </c>
    </row>
    <row r="28" spans="1:14" s="257" customFormat="1" ht="12.75">
      <c r="A28" s="270">
        <v>1999</v>
      </c>
      <c r="B28" s="274">
        <v>14624</v>
      </c>
      <c r="C28" s="274">
        <v>2068</v>
      </c>
      <c r="D28" s="274">
        <v>12556</v>
      </c>
      <c r="E28" s="269">
        <v>207</v>
      </c>
      <c r="F28" s="274">
        <v>1146</v>
      </c>
      <c r="G28" s="274">
        <v>2648</v>
      </c>
      <c r="H28" s="274">
        <v>4054</v>
      </c>
      <c r="I28" s="269">
        <v>347</v>
      </c>
      <c r="J28" s="274">
        <v>1886</v>
      </c>
      <c r="K28" s="269">
        <v>49</v>
      </c>
      <c r="L28" s="274">
        <v>1318</v>
      </c>
      <c r="M28" s="269">
        <v>754</v>
      </c>
      <c r="N28" s="269">
        <v>147</v>
      </c>
    </row>
    <row r="29" spans="1:14" s="257" customFormat="1" ht="12.75">
      <c r="A29" s="270">
        <v>2000</v>
      </c>
      <c r="B29" s="274">
        <v>14384</v>
      </c>
      <c r="C29" s="274">
        <v>2325</v>
      </c>
      <c r="D29" s="274">
        <v>12059</v>
      </c>
      <c r="E29" s="269">
        <v>199</v>
      </c>
      <c r="F29" s="274">
        <v>1128</v>
      </c>
      <c r="G29" s="274">
        <v>2704</v>
      </c>
      <c r="H29" s="274">
        <v>3645</v>
      </c>
      <c r="I29" s="269">
        <v>351</v>
      </c>
      <c r="J29" s="274">
        <v>1786</v>
      </c>
      <c r="K29" s="269">
        <v>46</v>
      </c>
      <c r="L29" s="274">
        <v>1199</v>
      </c>
      <c r="M29" s="269">
        <v>868</v>
      </c>
      <c r="N29" s="269">
        <v>133</v>
      </c>
    </row>
    <row r="30" spans="1:14" s="257" customFormat="1" ht="14.25">
      <c r="A30" s="270">
        <v>2001</v>
      </c>
      <c r="B30" s="275">
        <v>13963</v>
      </c>
      <c r="C30" s="275">
        <v>2272</v>
      </c>
      <c r="D30" s="275">
        <v>11691</v>
      </c>
      <c r="E30" s="276">
        <v>204</v>
      </c>
      <c r="F30" s="275">
        <v>1045</v>
      </c>
      <c r="G30" s="275">
        <v>2574</v>
      </c>
      <c r="H30" s="275">
        <v>3372</v>
      </c>
      <c r="I30" s="276">
        <v>358</v>
      </c>
      <c r="J30" s="275">
        <v>1765</v>
      </c>
      <c r="K30" s="276">
        <v>33</v>
      </c>
      <c r="L30" s="275">
        <v>1290</v>
      </c>
      <c r="M30" s="276">
        <v>881</v>
      </c>
      <c r="N30" s="276">
        <v>169</v>
      </c>
    </row>
    <row r="31" spans="1:14" s="257" customFormat="1" ht="14.25">
      <c r="A31" s="270"/>
      <c r="B31" s="275"/>
      <c r="C31" s="275"/>
      <c r="D31" s="275"/>
      <c r="E31" s="276"/>
      <c r="F31" s="275"/>
      <c r="G31" s="275"/>
      <c r="H31" s="275"/>
      <c r="I31" s="276"/>
      <c r="J31" s="275"/>
      <c r="K31" s="276"/>
      <c r="L31" s="275"/>
      <c r="M31" s="276"/>
      <c r="N31" s="276"/>
    </row>
    <row r="32" spans="1:14" s="257" customFormat="1" ht="14.25">
      <c r="A32" s="270" t="s">
        <v>277</v>
      </c>
      <c r="B32" s="274">
        <v>13463</v>
      </c>
      <c r="C32" s="274">
        <v>2281</v>
      </c>
      <c r="D32" s="274">
        <v>11182</v>
      </c>
      <c r="E32" s="269">
        <v>215</v>
      </c>
      <c r="F32" s="274">
        <v>1107</v>
      </c>
      <c r="G32" s="274">
        <v>2483</v>
      </c>
      <c r="H32" s="274">
        <v>3197</v>
      </c>
      <c r="I32" s="269">
        <v>353</v>
      </c>
      <c r="J32" s="274">
        <v>1680</v>
      </c>
      <c r="K32" s="269">
        <v>48</v>
      </c>
      <c r="L32" s="274">
        <v>1221</v>
      </c>
      <c r="M32" s="269">
        <v>729</v>
      </c>
      <c r="N32" s="269">
        <v>149</v>
      </c>
    </row>
    <row r="33" spans="1:14" s="257" customFormat="1" ht="14.25">
      <c r="A33" s="270" t="s">
        <v>278</v>
      </c>
      <c r="B33" s="274">
        <v>12580</v>
      </c>
      <c r="C33" s="274">
        <v>2154</v>
      </c>
      <c r="D33" s="274">
        <v>10426</v>
      </c>
      <c r="E33" s="269">
        <v>186</v>
      </c>
      <c r="F33" s="274">
        <v>947</v>
      </c>
      <c r="G33" s="274">
        <v>2431</v>
      </c>
      <c r="H33" s="274">
        <v>2898</v>
      </c>
      <c r="I33" s="269">
        <v>361</v>
      </c>
      <c r="J33" s="274">
        <v>1647</v>
      </c>
      <c r="K33" s="269">
        <v>37</v>
      </c>
      <c r="L33" s="274">
        <v>1030</v>
      </c>
      <c r="M33" s="269">
        <v>711</v>
      </c>
      <c r="N33" s="269">
        <v>178</v>
      </c>
    </row>
    <row r="34" spans="1:14" s="269" customFormat="1" ht="12.75">
      <c r="A34" s="277">
        <v>2004</v>
      </c>
      <c r="B34" s="278">
        <v>11977</v>
      </c>
      <c r="C34" s="278">
        <v>1984</v>
      </c>
      <c r="D34" s="278">
        <v>9993</v>
      </c>
      <c r="E34" s="278">
        <v>215</v>
      </c>
      <c r="F34" s="278">
        <v>969</v>
      </c>
      <c r="G34" s="278">
        <v>2487</v>
      </c>
      <c r="H34" s="278">
        <v>2614</v>
      </c>
      <c r="I34" s="278">
        <v>316</v>
      </c>
      <c r="J34" s="278">
        <v>1492</v>
      </c>
      <c r="K34" s="278">
        <v>18</v>
      </c>
      <c r="L34" s="278">
        <v>943</v>
      </c>
      <c r="M34" s="278">
        <v>743</v>
      </c>
      <c r="N34" s="278">
        <v>196</v>
      </c>
    </row>
    <row r="35" spans="1:14" s="269" customFormat="1" ht="12.75">
      <c r="A35" s="277">
        <v>2005</v>
      </c>
      <c r="B35" s="278">
        <v>11565</v>
      </c>
      <c r="C35" s="278">
        <v>1878</v>
      </c>
      <c r="D35" s="278">
        <v>9687</v>
      </c>
      <c r="E35" s="278">
        <v>204</v>
      </c>
      <c r="F35" s="278">
        <v>1007</v>
      </c>
      <c r="G35" s="278">
        <v>2525</v>
      </c>
      <c r="H35" s="278">
        <v>2446</v>
      </c>
      <c r="I35" s="278">
        <v>219</v>
      </c>
      <c r="J35" s="278">
        <v>1342</v>
      </c>
      <c r="K35" s="278">
        <v>31</v>
      </c>
      <c r="L35" s="278">
        <v>913</v>
      </c>
      <c r="M35" s="278">
        <v>830</v>
      </c>
      <c r="N35" s="278">
        <v>170</v>
      </c>
    </row>
    <row r="36" spans="1:14" s="269" customFormat="1" ht="12.75">
      <c r="A36" s="277">
        <v>2006</v>
      </c>
      <c r="B36" s="278">
        <v>11229</v>
      </c>
      <c r="C36" s="278">
        <v>1902</v>
      </c>
      <c r="D36" s="278">
        <v>9327</v>
      </c>
      <c r="E36" s="278">
        <v>175</v>
      </c>
      <c r="F36" s="278">
        <v>1031</v>
      </c>
      <c r="G36" s="278">
        <v>2441</v>
      </c>
      <c r="H36" s="278">
        <v>2077</v>
      </c>
      <c r="I36" s="278">
        <v>267</v>
      </c>
      <c r="J36" s="278">
        <v>1426</v>
      </c>
      <c r="K36" s="278">
        <v>51</v>
      </c>
      <c r="L36" s="278">
        <v>930</v>
      </c>
      <c r="M36" s="278">
        <v>747</v>
      </c>
      <c r="N36" s="278">
        <v>182</v>
      </c>
    </row>
    <row r="37" spans="1:14" ht="15">
      <c r="A37" s="279"/>
      <c r="B37" s="274"/>
      <c r="C37" s="274"/>
      <c r="D37" s="274"/>
      <c r="E37" s="269"/>
      <c r="F37" s="274"/>
      <c r="G37" s="274"/>
      <c r="H37" s="274"/>
      <c r="I37" s="269"/>
      <c r="J37" s="274"/>
      <c r="K37" s="269"/>
      <c r="L37" s="274"/>
      <c r="M37" s="269"/>
      <c r="N37" s="269"/>
    </row>
    <row r="38" spans="1:14" s="269" customFormat="1" ht="12.75">
      <c r="A38" s="277">
        <v>2007</v>
      </c>
      <c r="B38" s="278">
        <v>10937</v>
      </c>
      <c r="C38" s="278">
        <v>1871</v>
      </c>
      <c r="D38" s="278">
        <v>9066</v>
      </c>
      <c r="E38" s="278">
        <v>193</v>
      </c>
      <c r="F38" s="278">
        <v>1059</v>
      </c>
      <c r="G38" s="278">
        <v>2545</v>
      </c>
      <c r="H38" s="278">
        <v>1904</v>
      </c>
      <c r="I38" s="278">
        <v>218</v>
      </c>
      <c r="J38" s="278">
        <v>1298</v>
      </c>
      <c r="K38" s="278">
        <v>43</v>
      </c>
      <c r="L38" s="278">
        <v>923</v>
      </c>
      <c r="M38" s="278">
        <v>749</v>
      </c>
      <c r="N38" s="278">
        <v>134</v>
      </c>
    </row>
    <row r="39" spans="1:14" s="269" customFormat="1" ht="12.75">
      <c r="A39" s="280">
        <v>2008</v>
      </c>
      <c r="B39" s="281">
        <v>10117</v>
      </c>
      <c r="C39" s="281">
        <v>1597</v>
      </c>
      <c r="D39" s="281">
        <v>8520</v>
      </c>
      <c r="E39" s="281">
        <v>215</v>
      </c>
      <c r="F39" s="281">
        <v>1018</v>
      </c>
      <c r="G39" s="281">
        <v>2345</v>
      </c>
      <c r="H39" s="281">
        <v>1741</v>
      </c>
      <c r="I39" s="281">
        <v>157</v>
      </c>
      <c r="J39" s="281">
        <v>1216</v>
      </c>
      <c r="K39" s="281">
        <v>36</v>
      </c>
      <c r="L39" s="281">
        <v>985</v>
      </c>
      <c r="M39" s="281">
        <v>657</v>
      </c>
      <c r="N39" s="281">
        <v>150</v>
      </c>
    </row>
    <row r="40" spans="1:14" s="269" customFormat="1" ht="15">
      <c r="A40" s="282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</row>
    <row r="41" spans="1:14" s="257" customFormat="1" ht="12.75">
      <c r="A41" s="284" t="s">
        <v>279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</row>
    <row r="42" spans="1:14" s="257" customFormat="1" ht="12.75">
      <c r="A42" s="286" t="s">
        <v>280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</row>
    <row r="43" spans="1:14" s="257" customFormat="1" ht="12.75">
      <c r="A43" s="286" t="s">
        <v>281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</row>
    <row r="44" spans="1:14" s="257" customFormat="1" ht="12.75">
      <c r="A44" s="284" t="s">
        <v>282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</row>
    <row r="45" spans="2:16" ht="15">
      <c r="B45" s="287"/>
      <c r="C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</row>
    <row r="46" spans="1:16" ht="15">
      <c r="A46" s="284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</row>
    <row r="47" spans="1:16" ht="15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</row>
    <row r="48" spans="1:16" ht="15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</row>
    <row r="49" spans="1:16" ht="15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</row>
    <row r="50" spans="1:16" ht="15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</row>
    <row r="51" spans="1:16" ht="15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</row>
    <row r="52" spans="1:16" ht="15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</row>
    <row r="53" spans="1:16" ht="15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</row>
    <row r="54" spans="1:16" ht="15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</row>
    <row r="55" spans="1:16" ht="15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</row>
    <row r="56" spans="1:16" ht="15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</row>
    <row r="57" spans="1:16" ht="15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</row>
    <row r="58" spans="1:16" ht="15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</row>
    <row r="59" spans="1:16" ht="15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</row>
    <row r="60" spans="1:16" ht="15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</row>
    <row r="61" spans="1:16" ht="15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</row>
    <row r="62" spans="1:16" ht="15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</row>
    <row r="63" spans="1:16" ht="15">
      <c r="A63" s="2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</row>
    <row r="64" spans="1:16" ht="15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</row>
    <row r="65" spans="1:16" ht="15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</row>
    <row r="66" spans="1:16" ht="15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</row>
    <row r="67" spans="1:16" ht="15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</row>
    <row r="68" spans="1:16" ht="15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</row>
    <row r="69" spans="1:16" ht="15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</row>
    <row r="70" spans="1:16" ht="15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</row>
    <row r="71" spans="1:16" ht="15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</row>
    <row r="72" spans="1:16" ht="15">
      <c r="A72" s="288"/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</row>
    <row r="73" spans="1:16" ht="15">
      <c r="A73" s="288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</row>
    <row r="74" spans="1:16" ht="15">
      <c r="A74" s="288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</row>
    <row r="75" spans="1:16" ht="15">
      <c r="A75" s="288"/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</row>
    <row r="76" spans="1:16" ht="15">
      <c r="A76" s="288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</row>
    <row r="77" spans="1:16" ht="15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</row>
    <row r="78" spans="1:16" ht="15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</row>
    <row r="79" spans="1:16" ht="15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</row>
    <row r="80" spans="1:16" ht="15">
      <c r="A80" s="288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</row>
    <row r="81" spans="1:16" ht="15">
      <c r="A81" s="288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</row>
    <row r="82" spans="1:16" ht="15">
      <c r="A82" s="288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</row>
    <row r="83" spans="1:16" ht="15">
      <c r="A83" s="288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</row>
    <row r="84" spans="1:16" ht="15">
      <c r="A84" s="288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</row>
    <row r="85" spans="1:16" ht="15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</row>
    <row r="86" spans="1:16" ht="15">
      <c r="A86" s="288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</row>
    <row r="87" spans="1:16" ht="15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</row>
    <row r="88" spans="1:16" ht="15">
      <c r="A88" s="288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</row>
    <row r="89" spans="1:16" ht="15">
      <c r="A89" s="288"/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</row>
    <row r="90" spans="1:16" ht="15">
      <c r="A90" s="288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</row>
    <row r="91" spans="1:16" ht="15">
      <c r="A91" s="288"/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</row>
    <row r="92" spans="1:16" ht="15">
      <c r="A92" s="288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</row>
    <row r="93" spans="1:16" ht="15">
      <c r="A93" s="288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</row>
    <row r="94" spans="1:16" ht="15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</row>
    <row r="95" spans="1:16" ht="15">
      <c r="A95" s="288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</row>
    <row r="96" spans="1:16" ht="15">
      <c r="A96" s="288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</row>
    <row r="97" spans="1:16" ht="15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</row>
    <row r="98" spans="1:16" ht="15">
      <c r="A98" s="288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</row>
    <row r="99" spans="1:16" ht="15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</row>
  </sheetData>
  <sheetProtection/>
  <printOptions/>
  <pageMargins left="0.7" right="0.7" top="0.75" bottom="0.75" header="0.3" footer="0.3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O41" sqref="O41"/>
    </sheetView>
  </sheetViews>
  <sheetFormatPr defaultColWidth="9.140625" defaultRowHeight="12.75"/>
  <cols>
    <col min="1" max="2" width="9.140625" style="321" customWidth="1"/>
    <col min="3" max="3" width="9.421875" style="323" bestFit="1" customWidth="1"/>
    <col min="4" max="4" width="9.28125" style="323" bestFit="1" customWidth="1"/>
    <col min="5" max="5" width="9.140625" style="321" customWidth="1"/>
    <col min="6" max="7" width="10.8515625" style="321" bestFit="1" customWidth="1"/>
    <col min="8" max="8" width="11.57421875" style="321" customWidth="1"/>
    <col min="9" max="9" width="12.28125" style="321" bestFit="1" customWidth="1"/>
    <col min="10" max="10" width="11.140625" style="321" bestFit="1" customWidth="1"/>
    <col min="11" max="11" width="10.8515625" style="321" bestFit="1" customWidth="1"/>
    <col min="12" max="16384" width="9.140625" style="321" customWidth="1"/>
  </cols>
  <sheetData>
    <row r="1" spans="1:4" s="290" customFormat="1" ht="18" customHeight="1">
      <c r="A1" s="289" t="s">
        <v>287</v>
      </c>
      <c r="C1" s="291"/>
      <c r="D1" s="291"/>
    </row>
    <row r="3" spans="1:14" s="296" customFormat="1" ht="12.75">
      <c r="A3" s="292" t="s">
        <v>0</v>
      </c>
      <c r="B3" s="293"/>
      <c r="C3" s="294"/>
      <c r="D3" s="294"/>
      <c r="E3" s="293"/>
      <c r="F3" s="293"/>
      <c r="G3" s="293"/>
      <c r="H3" s="293"/>
      <c r="I3" s="293"/>
      <c r="J3" s="293"/>
      <c r="K3" s="293"/>
      <c r="L3" s="293"/>
      <c r="M3" s="293"/>
      <c r="N3" s="295" t="s">
        <v>197</v>
      </c>
    </row>
    <row r="4" spans="1:14" s="297" customFormat="1" ht="18" customHeight="1">
      <c r="A4" s="297" t="s">
        <v>1</v>
      </c>
      <c r="B4" s="298" t="s">
        <v>2</v>
      </c>
      <c r="C4" s="299"/>
      <c r="D4" s="299"/>
      <c r="E4" s="300"/>
      <c r="F4" s="300"/>
      <c r="G4" s="300"/>
      <c r="H4" s="300" t="s">
        <v>136</v>
      </c>
      <c r="I4" s="300"/>
      <c r="J4" s="300"/>
      <c r="K4" s="300"/>
      <c r="L4" s="300"/>
      <c r="M4" s="300"/>
      <c r="N4" s="300"/>
    </row>
    <row r="5" spans="3:14" s="301" customFormat="1" ht="12.75">
      <c r="C5" s="302" t="s">
        <v>137</v>
      </c>
      <c r="D5" s="302" t="s">
        <v>138</v>
      </c>
      <c r="E5" s="303" t="s">
        <v>139</v>
      </c>
      <c r="F5" s="303" t="s">
        <v>140</v>
      </c>
      <c r="G5" s="303" t="s">
        <v>141</v>
      </c>
      <c r="H5" s="303" t="s">
        <v>142</v>
      </c>
      <c r="I5" s="303" t="s">
        <v>143</v>
      </c>
      <c r="J5" s="303" t="s">
        <v>144</v>
      </c>
      <c r="K5" s="303" t="s">
        <v>30</v>
      </c>
      <c r="L5" s="303" t="s">
        <v>145</v>
      </c>
      <c r="M5" s="303" t="s">
        <v>30</v>
      </c>
      <c r="N5" s="303" t="s">
        <v>109</v>
      </c>
    </row>
    <row r="6" spans="3:14" s="301" customFormat="1" ht="12.75">
      <c r="C6" s="302" t="s">
        <v>146</v>
      </c>
      <c r="D6" s="302" t="s">
        <v>147</v>
      </c>
      <c r="E6" s="303"/>
      <c r="F6" s="303" t="s">
        <v>111</v>
      </c>
      <c r="G6" s="303" t="s">
        <v>148</v>
      </c>
      <c r="H6" s="303" t="s">
        <v>149</v>
      </c>
      <c r="I6" s="303" t="s">
        <v>150</v>
      </c>
      <c r="J6" s="303" t="s">
        <v>71</v>
      </c>
      <c r="K6" s="303" t="s">
        <v>283</v>
      </c>
      <c r="L6" s="303"/>
      <c r="M6" s="303"/>
      <c r="N6" s="303" t="s">
        <v>117</v>
      </c>
    </row>
    <row r="7" spans="3:14" s="301" customFormat="1" ht="12.75">
      <c r="C7" s="302"/>
      <c r="D7" s="302"/>
      <c r="E7" s="303"/>
      <c r="F7" s="303"/>
      <c r="G7" s="303" t="s">
        <v>111</v>
      </c>
      <c r="H7" s="303" t="s">
        <v>148</v>
      </c>
      <c r="I7" s="303" t="s">
        <v>153</v>
      </c>
      <c r="J7" s="303"/>
      <c r="K7" s="303" t="s">
        <v>111</v>
      </c>
      <c r="L7" s="303"/>
      <c r="M7" s="303"/>
      <c r="N7" s="303"/>
    </row>
    <row r="8" spans="1:14" s="301" customFormat="1" ht="12.75">
      <c r="A8" s="292"/>
      <c r="B8" s="292"/>
      <c r="C8" s="304"/>
      <c r="D8" s="304"/>
      <c r="E8" s="295"/>
      <c r="F8" s="295"/>
      <c r="G8" s="295"/>
      <c r="H8" s="295" t="s">
        <v>111</v>
      </c>
      <c r="I8" s="295" t="s">
        <v>50</v>
      </c>
      <c r="J8" s="295"/>
      <c r="K8" s="295"/>
      <c r="L8" s="295"/>
      <c r="M8" s="295"/>
      <c r="N8" s="295"/>
    </row>
    <row r="9" spans="1:4" s="296" customFormat="1" ht="12.75">
      <c r="A9" s="296" t="s">
        <v>284</v>
      </c>
      <c r="C9" s="305"/>
      <c r="D9" s="305"/>
    </row>
    <row r="10" spans="1:4" s="296" customFormat="1" ht="12.75">
      <c r="A10" s="301" t="s">
        <v>285</v>
      </c>
      <c r="C10" s="305"/>
      <c r="D10" s="305"/>
    </row>
    <row r="11" spans="1:14" s="296" customFormat="1" ht="12.75">
      <c r="A11" s="306">
        <v>1998</v>
      </c>
      <c r="B11" s="307">
        <v>454</v>
      </c>
      <c r="C11" s="305">
        <v>155</v>
      </c>
      <c r="D11" s="308">
        <v>14</v>
      </c>
      <c r="E11" s="307">
        <v>17</v>
      </c>
      <c r="F11" s="307">
        <v>66</v>
      </c>
      <c r="G11" s="307">
        <v>46</v>
      </c>
      <c r="H11" s="307">
        <v>2</v>
      </c>
      <c r="I11" s="307" t="s">
        <v>264</v>
      </c>
      <c r="J11" s="307">
        <v>7</v>
      </c>
      <c r="K11" s="307">
        <v>21</v>
      </c>
      <c r="L11" s="307">
        <v>13</v>
      </c>
      <c r="M11" s="307">
        <v>16</v>
      </c>
      <c r="N11" s="307">
        <v>97</v>
      </c>
    </row>
    <row r="12" spans="1:14" s="296" customFormat="1" ht="12.75">
      <c r="A12" s="306">
        <v>1999</v>
      </c>
      <c r="B12" s="307">
        <v>398</v>
      </c>
      <c r="C12" s="305">
        <v>122</v>
      </c>
      <c r="D12" s="308">
        <v>7</v>
      </c>
      <c r="E12" s="307">
        <v>9</v>
      </c>
      <c r="F12" s="307">
        <v>70</v>
      </c>
      <c r="G12" s="307">
        <v>43</v>
      </c>
      <c r="H12" s="307">
        <v>3</v>
      </c>
      <c r="I12" s="307" t="s">
        <v>264</v>
      </c>
      <c r="J12" s="307">
        <v>11</v>
      </c>
      <c r="K12" s="307">
        <v>25</v>
      </c>
      <c r="L12" s="307">
        <v>18</v>
      </c>
      <c r="M12" s="307">
        <v>12</v>
      </c>
      <c r="N12" s="307">
        <v>78</v>
      </c>
    </row>
    <row r="13" spans="1:14" s="296" customFormat="1" ht="12.75">
      <c r="A13" s="306">
        <v>2000</v>
      </c>
      <c r="B13" s="307">
        <v>397</v>
      </c>
      <c r="C13" s="305">
        <v>139</v>
      </c>
      <c r="D13" s="308">
        <v>13</v>
      </c>
      <c r="E13" s="307">
        <v>16</v>
      </c>
      <c r="F13" s="307">
        <v>58</v>
      </c>
      <c r="G13" s="307">
        <v>47</v>
      </c>
      <c r="H13" s="307">
        <v>1</v>
      </c>
      <c r="I13" s="307" t="s">
        <v>264</v>
      </c>
      <c r="J13" s="307">
        <v>12</v>
      </c>
      <c r="K13" s="307">
        <v>16</v>
      </c>
      <c r="L13" s="307">
        <v>11</v>
      </c>
      <c r="M13" s="307">
        <v>10</v>
      </c>
      <c r="N13" s="307">
        <v>74</v>
      </c>
    </row>
    <row r="14" spans="1:14" s="296" customFormat="1" ht="12.75">
      <c r="A14" s="306">
        <v>2001</v>
      </c>
      <c r="B14" s="309">
        <v>428</v>
      </c>
      <c r="C14" s="305">
        <v>138</v>
      </c>
      <c r="D14" s="308">
        <v>20</v>
      </c>
      <c r="E14" s="309">
        <v>15</v>
      </c>
      <c r="F14" s="309">
        <v>68</v>
      </c>
      <c r="G14" s="309">
        <v>54</v>
      </c>
      <c r="H14" s="309">
        <v>1</v>
      </c>
      <c r="I14" s="310" t="s">
        <v>264</v>
      </c>
      <c r="J14" s="309">
        <v>13</v>
      </c>
      <c r="K14" s="309">
        <v>28</v>
      </c>
      <c r="L14" s="309">
        <v>16</v>
      </c>
      <c r="M14" s="309">
        <v>11</v>
      </c>
      <c r="N14" s="309">
        <v>64</v>
      </c>
    </row>
    <row r="15" spans="1:14" s="296" customFormat="1" ht="12.75">
      <c r="A15" s="306"/>
      <c r="B15" s="309"/>
      <c r="C15" s="305"/>
      <c r="D15" s="308"/>
      <c r="E15" s="309"/>
      <c r="F15" s="309"/>
      <c r="G15" s="309"/>
      <c r="H15" s="309"/>
      <c r="I15" s="310"/>
      <c r="J15" s="309"/>
      <c r="K15" s="309"/>
      <c r="L15" s="309"/>
      <c r="M15" s="309"/>
      <c r="N15" s="309"/>
    </row>
    <row r="16" spans="1:14" s="296" customFormat="1" ht="14.25">
      <c r="A16" s="306" t="s">
        <v>262</v>
      </c>
      <c r="B16" s="307">
        <v>355</v>
      </c>
      <c r="C16" s="305">
        <v>123</v>
      </c>
      <c r="D16" s="308">
        <v>13</v>
      </c>
      <c r="E16" s="307">
        <v>10</v>
      </c>
      <c r="F16" s="307">
        <v>59</v>
      </c>
      <c r="G16" s="307">
        <v>33</v>
      </c>
      <c r="H16" s="307">
        <v>2</v>
      </c>
      <c r="I16" s="307" t="s">
        <v>264</v>
      </c>
      <c r="J16" s="307">
        <v>7</v>
      </c>
      <c r="K16" s="307">
        <v>21</v>
      </c>
      <c r="L16" s="307">
        <v>19</v>
      </c>
      <c r="M16" s="307">
        <v>5</v>
      </c>
      <c r="N16" s="307">
        <v>63</v>
      </c>
    </row>
    <row r="17" spans="1:14" s="296" customFormat="1" ht="14.25">
      <c r="A17" s="306" t="s">
        <v>288</v>
      </c>
      <c r="B17" s="307">
        <v>394</v>
      </c>
      <c r="C17" s="305">
        <v>125</v>
      </c>
      <c r="D17" s="308">
        <v>15</v>
      </c>
      <c r="E17" s="307">
        <v>8</v>
      </c>
      <c r="F17" s="307">
        <v>65</v>
      </c>
      <c r="G17" s="307">
        <v>29</v>
      </c>
      <c r="H17" s="307">
        <v>1</v>
      </c>
      <c r="I17" s="307" t="s">
        <v>264</v>
      </c>
      <c r="J17" s="307">
        <v>5</v>
      </c>
      <c r="K17" s="307">
        <v>18</v>
      </c>
      <c r="L17" s="307">
        <v>22</v>
      </c>
      <c r="M17" s="307">
        <v>13</v>
      </c>
      <c r="N17" s="307">
        <v>93</v>
      </c>
    </row>
    <row r="18" spans="1:14" s="296" customFormat="1" ht="12.75">
      <c r="A18" s="306">
        <v>2004</v>
      </c>
      <c r="B18" s="309">
        <v>325</v>
      </c>
      <c r="C18" s="305">
        <v>113</v>
      </c>
      <c r="D18" s="308">
        <v>13</v>
      </c>
      <c r="E18" s="309">
        <v>17</v>
      </c>
      <c r="F18" s="309">
        <v>52</v>
      </c>
      <c r="G18" s="309">
        <v>13</v>
      </c>
      <c r="H18" s="309">
        <v>1</v>
      </c>
      <c r="I18" s="310" t="s">
        <v>264</v>
      </c>
      <c r="J18" s="309">
        <v>9</v>
      </c>
      <c r="K18" s="309">
        <v>13</v>
      </c>
      <c r="L18" s="309">
        <v>11</v>
      </c>
      <c r="M18" s="309">
        <v>19</v>
      </c>
      <c r="N18" s="309">
        <v>64</v>
      </c>
    </row>
    <row r="19" spans="1:14" s="296" customFormat="1" ht="12.75">
      <c r="A19" s="306">
        <v>2005</v>
      </c>
      <c r="B19" s="309">
        <v>310</v>
      </c>
      <c r="C19" s="305">
        <v>110</v>
      </c>
      <c r="D19" s="308">
        <v>6</v>
      </c>
      <c r="E19" s="309">
        <v>7</v>
      </c>
      <c r="F19" s="309">
        <v>49</v>
      </c>
      <c r="G19" s="309">
        <v>23</v>
      </c>
      <c r="H19" s="309">
        <v>6</v>
      </c>
      <c r="I19" s="310">
        <v>1</v>
      </c>
      <c r="J19" s="309">
        <v>7</v>
      </c>
      <c r="K19" s="309">
        <v>16</v>
      </c>
      <c r="L19" s="309">
        <v>14</v>
      </c>
      <c r="M19" s="309">
        <v>9</v>
      </c>
      <c r="N19" s="309">
        <v>62</v>
      </c>
    </row>
    <row r="20" spans="1:14" s="296" customFormat="1" ht="12.75">
      <c r="A20" s="306">
        <v>2006</v>
      </c>
      <c r="B20" s="309">
        <v>295</v>
      </c>
      <c r="C20" s="305">
        <v>96</v>
      </c>
      <c r="D20" s="308">
        <v>8</v>
      </c>
      <c r="E20" s="309">
        <v>3</v>
      </c>
      <c r="F20" s="309">
        <v>43</v>
      </c>
      <c r="G20" s="309">
        <v>32</v>
      </c>
      <c r="H20" s="309">
        <v>2</v>
      </c>
      <c r="I20" s="310" t="s">
        <v>264</v>
      </c>
      <c r="J20" s="309">
        <v>7</v>
      </c>
      <c r="K20" s="309">
        <v>12</v>
      </c>
      <c r="L20" s="309">
        <v>26</v>
      </c>
      <c r="M20" s="309">
        <v>16</v>
      </c>
      <c r="N20" s="309">
        <v>50</v>
      </c>
    </row>
    <row r="21" spans="1:14" s="296" customFormat="1" ht="12.75">
      <c r="A21" s="306"/>
      <c r="B21" s="309"/>
      <c r="C21" s="305"/>
      <c r="D21" s="308"/>
      <c r="E21" s="309"/>
      <c r="F21" s="309"/>
      <c r="G21" s="309"/>
      <c r="H21" s="309"/>
      <c r="I21" s="310"/>
      <c r="J21" s="309"/>
      <c r="K21" s="309"/>
      <c r="L21" s="309"/>
      <c r="M21" s="309"/>
      <c r="N21" s="309"/>
    </row>
    <row r="22" spans="1:14" s="296" customFormat="1" ht="12.75">
      <c r="A22" s="306">
        <v>2007</v>
      </c>
      <c r="B22" s="309">
        <v>267</v>
      </c>
      <c r="C22" s="305">
        <v>102</v>
      </c>
      <c r="D22" s="308">
        <v>11</v>
      </c>
      <c r="E22" s="309">
        <v>7</v>
      </c>
      <c r="F22" s="309">
        <v>36</v>
      </c>
      <c r="G22" s="309">
        <v>20</v>
      </c>
      <c r="H22" s="309">
        <v>2</v>
      </c>
      <c r="I22" s="310" t="s">
        <v>264</v>
      </c>
      <c r="J22" s="309">
        <v>9</v>
      </c>
      <c r="K22" s="309">
        <v>22</v>
      </c>
      <c r="L22" s="309">
        <v>14</v>
      </c>
      <c r="M22" s="309">
        <v>13</v>
      </c>
      <c r="N22" s="309">
        <v>31</v>
      </c>
    </row>
    <row r="23" spans="1:14" s="296" customFormat="1" ht="12.75">
      <c r="A23" s="306">
        <v>2008</v>
      </c>
      <c r="B23" s="309">
        <v>294</v>
      </c>
      <c r="C23" s="305">
        <v>101</v>
      </c>
      <c r="D23" s="308">
        <v>8</v>
      </c>
      <c r="E23" s="309">
        <v>9</v>
      </c>
      <c r="F23" s="309">
        <v>44</v>
      </c>
      <c r="G23" s="309">
        <v>25</v>
      </c>
      <c r="H23" s="309">
        <v>6</v>
      </c>
      <c r="I23" s="310" t="s">
        <v>264</v>
      </c>
      <c r="J23" s="309">
        <v>8</v>
      </c>
      <c r="K23" s="309">
        <v>20</v>
      </c>
      <c r="L23" s="309">
        <v>18</v>
      </c>
      <c r="M23" s="309">
        <v>14</v>
      </c>
      <c r="N23" s="309">
        <v>41</v>
      </c>
    </row>
    <row r="24" spans="1:14" s="296" customFormat="1" ht="12.75">
      <c r="A24" s="311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</row>
    <row r="25" spans="1:14" s="296" customFormat="1" ht="12.75">
      <c r="A25" s="313" t="s">
        <v>286</v>
      </c>
      <c r="B25" s="307"/>
      <c r="C25" s="308"/>
      <c r="D25" s="308"/>
      <c r="E25" s="307"/>
      <c r="F25" s="307"/>
      <c r="G25" s="307"/>
      <c r="H25" s="307"/>
      <c r="I25" s="307"/>
      <c r="J25" s="307"/>
      <c r="K25" s="307"/>
      <c r="L25" s="307"/>
      <c r="M25" s="307"/>
      <c r="N25" s="307"/>
    </row>
    <row r="26" spans="1:14" s="296" customFormat="1" ht="12.75">
      <c r="A26" s="306">
        <v>1998</v>
      </c>
      <c r="B26" s="308">
        <v>12827</v>
      </c>
      <c r="C26" s="305">
        <v>1644</v>
      </c>
      <c r="D26" s="308">
        <v>336</v>
      </c>
      <c r="E26" s="307">
        <v>256</v>
      </c>
      <c r="F26" s="308">
        <v>7114</v>
      </c>
      <c r="G26" s="307">
        <v>624</v>
      </c>
      <c r="H26" s="307">
        <v>131</v>
      </c>
      <c r="I26" s="307">
        <v>74</v>
      </c>
      <c r="J26" s="307">
        <v>338</v>
      </c>
      <c r="K26" s="308">
        <v>1017</v>
      </c>
      <c r="L26" s="307">
        <v>779</v>
      </c>
      <c r="M26" s="307">
        <v>284</v>
      </c>
      <c r="N26" s="307">
        <v>230</v>
      </c>
    </row>
    <row r="27" spans="1:14" s="296" customFormat="1" ht="12.75">
      <c r="A27" s="306">
        <v>1999</v>
      </c>
      <c r="B27" s="308">
        <v>12556</v>
      </c>
      <c r="C27" s="305">
        <v>1599</v>
      </c>
      <c r="D27" s="308">
        <v>270</v>
      </c>
      <c r="E27" s="307">
        <v>250</v>
      </c>
      <c r="F27" s="308">
        <v>6953</v>
      </c>
      <c r="G27" s="307">
        <v>610</v>
      </c>
      <c r="H27" s="307">
        <v>138</v>
      </c>
      <c r="I27" s="307">
        <v>77</v>
      </c>
      <c r="J27" s="307">
        <v>308</v>
      </c>
      <c r="K27" s="308">
        <v>1073</v>
      </c>
      <c r="L27" s="307">
        <v>810</v>
      </c>
      <c r="M27" s="307">
        <v>277</v>
      </c>
      <c r="N27" s="307">
        <v>191</v>
      </c>
    </row>
    <row r="28" spans="1:14" s="296" customFormat="1" ht="12.75">
      <c r="A28" s="306">
        <v>2000</v>
      </c>
      <c r="B28" s="308">
        <v>12059</v>
      </c>
      <c r="C28" s="305">
        <v>1530</v>
      </c>
      <c r="D28" s="308">
        <v>308</v>
      </c>
      <c r="E28" s="307">
        <v>237</v>
      </c>
      <c r="F28" s="308">
        <v>6565</v>
      </c>
      <c r="G28" s="307">
        <v>583</v>
      </c>
      <c r="H28" s="307">
        <v>141</v>
      </c>
      <c r="I28" s="307">
        <v>46</v>
      </c>
      <c r="J28" s="307">
        <v>324</v>
      </c>
      <c r="K28" s="308">
        <v>1019</v>
      </c>
      <c r="L28" s="307">
        <v>880</v>
      </c>
      <c r="M28" s="307">
        <v>219</v>
      </c>
      <c r="N28" s="307">
        <v>207</v>
      </c>
    </row>
    <row r="29" spans="1:14" s="296" customFormat="1" ht="12.75">
      <c r="A29" s="306">
        <v>2001</v>
      </c>
      <c r="B29" s="314">
        <v>11691</v>
      </c>
      <c r="C29" s="305">
        <v>1507</v>
      </c>
      <c r="D29" s="314">
        <v>332</v>
      </c>
      <c r="E29" s="309">
        <v>236</v>
      </c>
      <c r="F29" s="314">
        <v>6210</v>
      </c>
      <c r="G29" s="309">
        <v>587</v>
      </c>
      <c r="H29" s="309">
        <v>151</v>
      </c>
      <c r="I29" s="309">
        <v>62</v>
      </c>
      <c r="J29" s="309">
        <v>271</v>
      </c>
      <c r="K29" s="309">
        <v>916</v>
      </c>
      <c r="L29" s="309">
        <v>931</v>
      </c>
      <c r="M29" s="309">
        <v>258</v>
      </c>
      <c r="N29" s="309">
        <v>230</v>
      </c>
    </row>
    <row r="30" spans="1:14" s="296" customFormat="1" ht="12.75">
      <c r="A30" s="306"/>
      <c r="B30" s="314"/>
      <c r="C30" s="305"/>
      <c r="D30" s="314"/>
      <c r="E30" s="309"/>
      <c r="F30" s="314"/>
      <c r="G30" s="309"/>
      <c r="H30" s="309"/>
      <c r="I30" s="309"/>
      <c r="J30" s="309"/>
      <c r="K30" s="309"/>
      <c r="L30" s="309"/>
      <c r="M30" s="309"/>
      <c r="N30" s="309"/>
    </row>
    <row r="31" spans="1:14" s="296" customFormat="1" ht="14.25">
      <c r="A31" s="306" t="s">
        <v>277</v>
      </c>
      <c r="B31" s="308">
        <v>11182</v>
      </c>
      <c r="C31" s="305">
        <v>1420</v>
      </c>
      <c r="D31" s="308">
        <v>283</v>
      </c>
      <c r="E31" s="307">
        <v>251</v>
      </c>
      <c r="F31" s="308">
        <v>5989</v>
      </c>
      <c r="G31" s="307">
        <v>499</v>
      </c>
      <c r="H31" s="307">
        <v>106</v>
      </c>
      <c r="I31" s="307">
        <v>55</v>
      </c>
      <c r="J31" s="307">
        <v>294</v>
      </c>
      <c r="K31" s="307">
        <v>965</v>
      </c>
      <c r="L31" s="307">
        <v>840</v>
      </c>
      <c r="M31" s="307">
        <v>254</v>
      </c>
      <c r="N31" s="307">
        <v>226</v>
      </c>
    </row>
    <row r="32" spans="1:14" s="296" customFormat="1" ht="14.25">
      <c r="A32" s="306" t="s">
        <v>278</v>
      </c>
      <c r="B32" s="308">
        <v>10426</v>
      </c>
      <c r="C32" s="305">
        <v>1416</v>
      </c>
      <c r="D32" s="308">
        <v>300</v>
      </c>
      <c r="E32" s="307">
        <v>213</v>
      </c>
      <c r="F32" s="308">
        <v>5643</v>
      </c>
      <c r="G32" s="307">
        <v>418</v>
      </c>
      <c r="H32" s="307">
        <v>120</v>
      </c>
      <c r="I32" s="307">
        <v>53</v>
      </c>
      <c r="J32" s="307">
        <v>304</v>
      </c>
      <c r="K32" s="307">
        <v>803</v>
      </c>
      <c r="L32" s="307">
        <v>664</v>
      </c>
      <c r="M32" s="307">
        <v>283</v>
      </c>
      <c r="N32" s="307">
        <v>209</v>
      </c>
    </row>
    <row r="33" spans="1:14" s="296" customFormat="1" ht="12.75">
      <c r="A33" s="306">
        <v>2004</v>
      </c>
      <c r="B33" s="305">
        <v>9993</v>
      </c>
      <c r="C33" s="305">
        <v>1260</v>
      </c>
      <c r="D33" s="314">
        <v>251</v>
      </c>
      <c r="E33" s="309">
        <v>155</v>
      </c>
      <c r="F33" s="314">
        <v>5377</v>
      </c>
      <c r="G33" s="309">
        <v>363</v>
      </c>
      <c r="H33" s="309">
        <v>124</v>
      </c>
      <c r="I33" s="309">
        <v>44</v>
      </c>
      <c r="J33" s="309">
        <v>315</v>
      </c>
      <c r="K33" s="309">
        <v>885</v>
      </c>
      <c r="L33" s="309">
        <v>691</v>
      </c>
      <c r="M33" s="309">
        <v>302</v>
      </c>
      <c r="N33" s="309">
        <v>226</v>
      </c>
    </row>
    <row r="34" spans="1:14" s="296" customFormat="1" ht="12.75">
      <c r="A34" s="306">
        <v>2005</v>
      </c>
      <c r="B34" s="305">
        <v>9687</v>
      </c>
      <c r="C34" s="305">
        <v>1075</v>
      </c>
      <c r="D34" s="314">
        <v>216</v>
      </c>
      <c r="E34" s="309">
        <v>143</v>
      </c>
      <c r="F34" s="314">
        <v>5273</v>
      </c>
      <c r="G34" s="309">
        <v>357</v>
      </c>
      <c r="H34" s="309">
        <v>121</v>
      </c>
      <c r="I34" s="309">
        <v>48</v>
      </c>
      <c r="J34" s="309">
        <v>359</v>
      </c>
      <c r="K34" s="309">
        <v>916</v>
      </c>
      <c r="L34" s="309">
        <v>654</v>
      </c>
      <c r="M34" s="309">
        <v>267</v>
      </c>
      <c r="N34" s="309">
        <v>258</v>
      </c>
    </row>
    <row r="35" spans="1:14" s="296" customFormat="1" ht="12.75">
      <c r="A35" s="306">
        <v>2006</v>
      </c>
      <c r="B35" s="305">
        <v>9327</v>
      </c>
      <c r="C35" s="305">
        <v>1146</v>
      </c>
      <c r="D35" s="314">
        <v>264</v>
      </c>
      <c r="E35" s="309">
        <v>97</v>
      </c>
      <c r="F35" s="314">
        <v>4856</v>
      </c>
      <c r="G35" s="309">
        <v>362</v>
      </c>
      <c r="H35" s="309">
        <v>146</v>
      </c>
      <c r="I35" s="309">
        <v>38</v>
      </c>
      <c r="J35" s="309">
        <v>282</v>
      </c>
      <c r="K35" s="309">
        <v>895</v>
      </c>
      <c r="L35" s="309">
        <v>692</v>
      </c>
      <c r="M35" s="309">
        <v>304</v>
      </c>
      <c r="N35" s="309">
        <v>245</v>
      </c>
    </row>
    <row r="36" spans="1:14" s="296" customFormat="1" ht="12.75">
      <c r="A36" s="306"/>
      <c r="B36" s="305"/>
      <c r="C36" s="305"/>
      <c r="D36" s="314"/>
      <c r="E36" s="309"/>
      <c r="F36" s="314"/>
      <c r="G36" s="309"/>
      <c r="H36" s="309"/>
      <c r="I36" s="309"/>
      <c r="J36" s="309"/>
      <c r="K36" s="309"/>
      <c r="L36" s="309"/>
      <c r="M36" s="309"/>
      <c r="N36" s="309"/>
    </row>
    <row r="37" spans="1:14" s="296" customFormat="1" ht="12.75">
      <c r="A37" s="306">
        <v>2007</v>
      </c>
      <c r="B37" s="305">
        <v>9066</v>
      </c>
      <c r="C37" s="305">
        <v>1047</v>
      </c>
      <c r="D37" s="314">
        <v>251</v>
      </c>
      <c r="E37" s="309">
        <v>116</v>
      </c>
      <c r="F37" s="314">
        <v>4780</v>
      </c>
      <c r="G37" s="309">
        <v>376</v>
      </c>
      <c r="H37" s="309">
        <v>125</v>
      </c>
      <c r="I37" s="309">
        <v>39</v>
      </c>
      <c r="J37" s="309">
        <v>335</v>
      </c>
      <c r="K37" s="309">
        <v>976</v>
      </c>
      <c r="L37" s="309">
        <v>570</v>
      </c>
      <c r="M37" s="309">
        <v>276</v>
      </c>
      <c r="N37" s="309">
        <v>175</v>
      </c>
    </row>
    <row r="38" spans="1:14" s="296" customFormat="1" ht="12.75">
      <c r="A38" s="315">
        <v>2008</v>
      </c>
      <c r="B38" s="294">
        <v>8514</v>
      </c>
      <c r="C38" s="316">
        <v>932</v>
      </c>
      <c r="D38" s="316">
        <v>139</v>
      </c>
      <c r="E38" s="316">
        <v>95</v>
      </c>
      <c r="F38" s="316">
        <v>4610</v>
      </c>
      <c r="G38" s="316">
        <v>334</v>
      </c>
      <c r="H38" s="316">
        <v>136</v>
      </c>
      <c r="I38" s="316">
        <v>45</v>
      </c>
      <c r="J38" s="316">
        <v>353</v>
      </c>
      <c r="K38" s="316">
        <v>861</v>
      </c>
      <c r="L38" s="316">
        <v>527</v>
      </c>
      <c r="M38" s="316">
        <v>291</v>
      </c>
      <c r="N38" s="316">
        <v>191</v>
      </c>
    </row>
    <row r="39" spans="1:14" s="296" customFormat="1" ht="12.75">
      <c r="A39" s="311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</row>
    <row r="40" spans="1:14" ht="15">
      <c r="A40" s="318" t="s">
        <v>289</v>
      </c>
      <c r="B40" s="319"/>
      <c r="C40" s="320"/>
      <c r="D40" s="320"/>
      <c r="E40" s="319"/>
      <c r="F40" s="319"/>
      <c r="G40" s="319"/>
      <c r="H40" s="319"/>
      <c r="I40" s="319"/>
      <c r="J40" s="319"/>
      <c r="K40" s="319"/>
      <c r="L40" s="319"/>
      <c r="M40" s="319"/>
      <c r="N40" s="319"/>
    </row>
    <row r="41" spans="1:14" ht="15">
      <c r="A41" s="322" t="s">
        <v>280</v>
      </c>
      <c r="B41" s="319"/>
      <c r="C41" s="320"/>
      <c r="D41" s="320"/>
      <c r="E41" s="319"/>
      <c r="F41" s="319"/>
      <c r="G41" s="319"/>
      <c r="H41" s="319"/>
      <c r="I41" s="319"/>
      <c r="J41" s="319"/>
      <c r="K41" s="319"/>
      <c r="L41" s="319"/>
      <c r="M41" s="319"/>
      <c r="N41" s="319"/>
    </row>
    <row r="42" spans="1:14" ht="15">
      <c r="A42" s="322" t="s">
        <v>281</v>
      </c>
      <c r="B42" s="319"/>
      <c r="C42" s="320"/>
      <c r="D42" s="320"/>
      <c r="E42" s="319"/>
      <c r="F42" s="319"/>
      <c r="G42" s="319"/>
      <c r="H42" s="319"/>
      <c r="I42" s="319"/>
      <c r="J42" s="319"/>
      <c r="K42" s="319"/>
      <c r="L42" s="319"/>
      <c r="M42" s="319"/>
      <c r="N42" s="319"/>
    </row>
    <row r="43" spans="2:14" ht="15">
      <c r="B43" s="319"/>
      <c r="C43" s="320"/>
      <c r="D43" s="320"/>
      <c r="E43" s="319"/>
      <c r="F43" s="319"/>
      <c r="G43" s="319"/>
      <c r="H43" s="319"/>
      <c r="I43" s="319"/>
      <c r="J43" s="319"/>
      <c r="K43" s="319"/>
      <c r="L43" s="319"/>
      <c r="M43" s="319"/>
      <c r="N43" s="319"/>
    </row>
  </sheetData>
  <sheetProtection/>
  <printOptions/>
  <pageMargins left="0.7" right="0.7" top="0.75" bottom="0.75" header="0.3" footer="0.3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1"/>
  <sheetViews>
    <sheetView workbookViewId="0" topLeftCell="A1">
      <selection activeCell="A38" sqref="A38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2.00390625" style="6" customWidth="1"/>
    <col min="5" max="10" width="10.7109375" style="6" customWidth="1"/>
    <col min="11" max="11" width="11.7109375" style="6" customWidth="1"/>
    <col min="12" max="16384" width="9.140625" style="6" customWidth="1"/>
  </cols>
  <sheetData>
    <row r="1" spans="1:11" s="2" customFormat="1" ht="35.25" customHeight="1">
      <c r="A1" s="400" t="s">
        <v>305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3" spans="1:11" s="26" customFormat="1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391" t="s">
        <v>290</v>
      </c>
      <c r="K3" s="391"/>
    </row>
    <row r="4" spans="1:11" s="26" customFormat="1" ht="18" customHeight="1">
      <c r="A4" s="408" t="s">
        <v>291</v>
      </c>
      <c r="B4" s="46" t="s">
        <v>2</v>
      </c>
      <c r="C4" s="118" t="s">
        <v>292</v>
      </c>
      <c r="D4" s="118"/>
      <c r="E4" s="118"/>
      <c r="F4" s="118"/>
      <c r="G4" s="118"/>
      <c r="H4" s="118"/>
      <c r="I4" s="118"/>
      <c r="J4" s="118"/>
      <c r="K4" s="118"/>
    </row>
    <row r="5" spans="1:11" s="26" customFormat="1" ht="12.75" customHeight="1">
      <c r="A5" s="408"/>
      <c r="C5" s="404" t="s">
        <v>293</v>
      </c>
      <c r="D5" s="404" t="s">
        <v>294</v>
      </c>
      <c r="E5" s="324" t="s">
        <v>295</v>
      </c>
      <c r="F5" s="36" t="s">
        <v>296</v>
      </c>
      <c r="G5" s="404" t="s">
        <v>297</v>
      </c>
      <c r="H5" s="401" t="s">
        <v>298</v>
      </c>
      <c r="I5" s="404" t="s">
        <v>306</v>
      </c>
      <c r="J5" s="36" t="s">
        <v>30</v>
      </c>
      <c r="K5" s="36" t="s">
        <v>65</v>
      </c>
    </row>
    <row r="6" spans="3:11" s="26" customFormat="1" ht="12.75">
      <c r="C6" s="406"/>
      <c r="D6" s="406"/>
      <c r="E6" s="36"/>
      <c r="F6" s="36"/>
      <c r="G6" s="405"/>
      <c r="H6" s="402"/>
      <c r="I6" s="406"/>
      <c r="J6" s="36"/>
      <c r="K6" s="36"/>
    </row>
    <row r="7" spans="1:11" s="26" customFormat="1" ht="14.25" customHeight="1">
      <c r="A7" s="21"/>
      <c r="B7" s="21"/>
      <c r="C7" s="407"/>
      <c r="D7" s="407"/>
      <c r="E7" s="22"/>
      <c r="F7" s="22"/>
      <c r="G7" s="22" t="s">
        <v>299</v>
      </c>
      <c r="H7" s="403"/>
      <c r="I7" s="407"/>
      <c r="J7" s="22"/>
      <c r="K7" s="22"/>
    </row>
    <row r="8" s="23" customFormat="1" ht="18" customHeight="1">
      <c r="A8" s="326" t="s">
        <v>300</v>
      </c>
    </row>
    <row r="9" spans="1:11" s="23" customFormat="1" ht="12.75">
      <c r="A9" s="28">
        <v>1998</v>
      </c>
      <c r="B9" s="243">
        <v>4717</v>
      </c>
      <c r="C9" s="249">
        <v>943</v>
      </c>
      <c r="D9" s="249">
        <v>845</v>
      </c>
      <c r="E9" s="243">
        <v>2696</v>
      </c>
      <c r="F9" s="249">
        <v>33</v>
      </c>
      <c r="G9" s="249">
        <v>31</v>
      </c>
      <c r="H9" s="249">
        <v>22</v>
      </c>
      <c r="I9" s="249">
        <v>19</v>
      </c>
      <c r="J9" s="249">
        <v>65</v>
      </c>
      <c r="K9" s="249">
        <v>63</v>
      </c>
    </row>
    <row r="10" spans="1:11" s="23" customFormat="1" ht="12.75">
      <c r="A10" s="28">
        <v>1999</v>
      </c>
      <c r="B10" s="243">
        <v>4574</v>
      </c>
      <c r="C10" s="249">
        <v>921</v>
      </c>
      <c r="D10" s="249">
        <v>791</v>
      </c>
      <c r="E10" s="243">
        <v>2622</v>
      </c>
      <c r="F10" s="249">
        <v>36</v>
      </c>
      <c r="G10" s="249">
        <v>41</v>
      </c>
      <c r="H10" s="249">
        <v>20</v>
      </c>
      <c r="I10" s="249">
        <v>31</v>
      </c>
      <c r="J10" s="249">
        <v>67</v>
      </c>
      <c r="K10" s="249">
        <v>45</v>
      </c>
    </row>
    <row r="11" spans="1:11" s="23" customFormat="1" ht="12.75">
      <c r="A11" s="28">
        <v>2000</v>
      </c>
      <c r="B11" s="243">
        <v>4374</v>
      </c>
      <c r="C11" s="249">
        <v>930</v>
      </c>
      <c r="D11" s="249">
        <v>705</v>
      </c>
      <c r="E11" s="243">
        <v>2519</v>
      </c>
      <c r="F11" s="249">
        <v>38</v>
      </c>
      <c r="G11" s="249">
        <v>33</v>
      </c>
      <c r="H11" s="249">
        <v>20</v>
      </c>
      <c r="I11" s="249">
        <v>25</v>
      </c>
      <c r="J11" s="249">
        <v>51</v>
      </c>
      <c r="K11" s="249">
        <v>53</v>
      </c>
    </row>
    <row r="12" spans="1:11" s="23" customFormat="1" ht="12.75">
      <c r="A12" s="28">
        <v>2001</v>
      </c>
      <c r="B12" s="107">
        <v>4277</v>
      </c>
      <c r="C12" s="23">
        <v>933</v>
      </c>
      <c r="D12" s="23">
        <v>821</v>
      </c>
      <c r="E12" s="107">
        <v>2282</v>
      </c>
      <c r="F12" s="23">
        <v>43</v>
      </c>
      <c r="G12" s="23">
        <v>36</v>
      </c>
      <c r="H12" s="23">
        <v>26</v>
      </c>
      <c r="I12" s="23">
        <v>30</v>
      </c>
      <c r="J12" s="23">
        <v>50</v>
      </c>
      <c r="K12" s="23">
        <v>56</v>
      </c>
    </row>
    <row r="13" spans="1:11" s="23" customFormat="1" ht="14.25">
      <c r="A13" s="89" t="s">
        <v>262</v>
      </c>
      <c r="B13" s="186">
        <v>4027</v>
      </c>
      <c r="C13" s="327">
        <v>871</v>
      </c>
      <c r="D13" s="327">
        <v>678</v>
      </c>
      <c r="E13" s="186">
        <v>2248</v>
      </c>
      <c r="F13" s="327">
        <v>47</v>
      </c>
      <c r="G13" s="327">
        <v>33</v>
      </c>
      <c r="H13" s="327">
        <v>24</v>
      </c>
      <c r="I13" s="327">
        <v>30</v>
      </c>
      <c r="J13" s="327">
        <v>54</v>
      </c>
      <c r="K13" s="327">
        <v>42</v>
      </c>
    </row>
    <row r="14" spans="1:11" s="113" customFormat="1" ht="14.25">
      <c r="A14" s="89" t="s">
        <v>263</v>
      </c>
      <c r="B14" s="186">
        <v>3801</v>
      </c>
      <c r="C14" s="186">
        <v>835</v>
      </c>
      <c r="D14" s="186">
        <v>624</v>
      </c>
      <c r="E14" s="186">
        <v>2128</v>
      </c>
      <c r="F14" s="186">
        <v>45</v>
      </c>
      <c r="G14" s="186">
        <v>34</v>
      </c>
      <c r="H14" s="186">
        <v>33</v>
      </c>
      <c r="I14" s="186">
        <v>22</v>
      </c>
      <c r="J14" s="186">
        <v>46</v>
      </c>
      <c r="K14" s="186">
        <v>34</v>
      </c>
    </row>
    <row r="15" spans="1:11" s="113" customFormat="1" ht="12.75">
      <c r="A15" s="89">
        <v>2004</v>
      </c>
      <c r="B15" s="186">
        <v>3594</v>
      </c>
      <c r="C15" s="186">
        <v>735</v>
      </c>
      <c r="D15" s="186">
        <v>603</v>
      </c>
      <c r="E15" s="186">
        <v>2018</v>
      </c>
      <c r="F15" s="186">
        <v>59</v>
      </c>
      <c r="G15" s="186">
        <v>37</v>
      </c>
      <c r="H15" s="186">
        <v>22</v>
      </c>
      <c r="I15" s="186">
        <v>18</v>
      </c>
      <c r="J15" s="186">
        <v>49</v>
      </c>
      <c r="K15" s="186">
        <v>53</v>
      </c>
    </row>
    <row r="16" spans="1:11" s="113" customFormat="1" ht="12.75">
      <c r="A16" s="89">
        <v>2005</v>
      </c>
      <c r="B16" s="186">
        <v>3620</v>
      </c>
      <c r="C16" s="186">
        <v>700</v>
      </c>
      <c r="D16" s="186">
        <v>529</v>
      </c>
      <c r="E16" s="186">
        <v>2119</v>
      </c>
      <c r="F16" s="186">
        <v>60</v>
      </c>
      <c r="G16" s="186">
        <v>41</v>
      </c>
      <c r="H16" s="186">
        <v>28</v>
      </c>
      <c r="I16" s="186">
        <v>31</v>
      </c>
      <c r="J16" s="186">
        <v>53</v>
      </c>
      <c r="K16" s="186">
        <v>59</v>
      </c>
    </row>
    <row r="17" spans="1:11" s="113" customFormat="1" ht="12.75">
      <c r="A17" s="89">
        <v>2006</v>
      </c>
      <c r="B17" s="186">
        <v>3510</v>
      </c>
      <c r="C17" s="186">
        <v>749</v>
      </c>
      <c r="D17" s="186">
        <v>606</v>
      </c>
      <c r="E17" s="186">
        <v>1925</v>
      </c>
      <c r="F17" s="186">
        <v>56</v>
      </c>
      <c r="G17" s="186">
        <v>31</v>
      </c>
      <c r="H17" s="186">
        <v>23</v>
      </c>
      <c r="I17" s="186">
        <v>20</v>
      </c>
      <c r="J17" s="186">
        <v>54</v>
      </c>
      <c r="K17" s="186">
        <v>46</v>
      </c>
    </row>
    <row r="18" spans="1:11" s="113" customFormat="1" ht="12.75">
      <c r="A18" s="89">
        <v>2007</v>
      </c>
      <c r="B18" s="186">
        <v>3407</v>
      </c>
      <c r="C18" s="186">
        <v>720</v>
      </c>
      <c r="D18" s="186">
        <v>630</v>
      </c>
      <c r="E18" s="186">
        <v>1843</v>
      </c>
      <c r="F18" s="186">
        <v>38</v>
      </c>
      <c r="G18" s="186">
        <v>31</v>
      </c>
      <c r="H18" s="186">
        <v>28</v>
      </c>
      <c r="I18" s="186">
        <v>22</v>
      </c>
      <c r="J18" s="186">
        <v>64</v>
      </c>
      <c r="K18" s="186">
        <v>31</v>
      </c>
    </row>
    <row r="19" spans="1:11" s="113" customFormat="1" ht="12.75">
      <c r="A19" s="89">
        <v>2008</v>
      </c>
      <c r="B19" s="178">
        <v>2996</v>
      </c>
      <c r="C19" s="178">
        <v>537</v>
      </c>
      <c r="D19" s="178">
        <v>486</v>
      </c>
      <c r="E19" s="178">
        <v>1743</v>
      </c>
      <c r="F19" s="186">
        <v>49</v>
      </c>
      <c r="G19" s="178">
        <v>29</v>
      </c>
      <c r="H19" s="186">
        <v>28</v>
      </c>
      <c r="I19" s="186">
        <v>15</v>
      </c>
      <c r="J19" s="178">
        <v>57</v>
      </c>
      <c r="K19" s="178">
        <v>52</v>
      </c>
    </row>
    <row r="20" spans="1:11" s="23" customFormat="1" ht="18" customHeight="1">
      <c r="A20" s="326" t="s">
        <v>301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s="23" customFormat="1" ht="12.75">
      <c r="A21" s="28">
        <v>1998</v>
      </c>
      <c r="B21" s="243">
        <v>8110</v>
      </c>
      <c r="C21" s="243">
        <v>1266</v>
      </c>
      <c r="D21" s="243">
        <v>1272</v>
      </c>
      <c r="E21" s="243">
        <v>4916</v>
      </c>
      <c r="F21" s="249">
        <v>136</v>
      </c>
      <c r="G21" s="249">
        <v>139</v>
      </c>
      <c r="H21" s="249">
        <v>88</v>
      </c>
      <c r="I21" s="249">
        <v>83</v>
      </c>
      <c r="J21" s="249">
        <v>95</v>
      </c>
      <c r="K21" s="249">
        <v>115</v>
      </c>
    </row>
    <row r="22" spans="1:11" s="23" customFormat="1" ht="12.75">
      <c r="A22" s="28">
        <v>1999</v>
      </c>
      <c r="B22" s="243">
        <v>7982</v>
      </c>
      <c r="C22" s="243">
        <v>1135</v>
      </c>
      <c r="D22" s="243">
        <v>1201</v>
      </c>
      <c r="E22" s="243">
        <v>4960</v>
      </c>
      <c r="F22" s="249">
        <v>147</v>
      </c>
      <c r="G22" s="249">
        <v>121</v>
      </c>
      <c r="H22" s="249">
        <v>99</v>
      </c>
      <c r="I22" s="249">
        <v>99</v>
      </c>
      <c r="J22" s="249">
        <v>137</v>
      </c>
      <c r="K22" s="249">
        <v>83</v>
      </c>
    </row>
    <row r="23" spans="1:11" s="23" customFormat="1" ht="12.75">
      <c r="A23" s="28">
        <v>2000</v>
      </c>
      <c r="B23" s="243">
        <v>7685</v>
      </c>
      <c r="C23" s="243">
        <v>1159</v>
      </c>
      <c r="D23" s="243">
        <v>1287</v>
      </c>
      <c r="E23" s="243">
        <v>4664</v>
      </c>
      <c r="F23" s="249">
        <v>120</v>
      </c>
      <c r="G23" s="249">
        <v>105</v>
      </c>
      <c r="H23" s="249">
        <v>87</v>
      </c>
      <c r="I23" s="249">
        <v>71</v>
      </c>
      <c r="J23" s="249">
        <v>114</v>
      </c>
      <c r="K23" s="249">
        <v>78</v>
      </c>
    </row>
    <row r="24" spans="1:11" s="23" customFormat="1" ht="12.75">
      <c r="A24" s="28">
        <v>2001</v>
      </c>
      <c r="B24" s="107">
        <v>7414</v>
      </c>
      <c r="C24" s="107">
        <v>1136</v>
      </c>
      <c r="D24" s="107">
        <v>1194</v>
      </c>
      <c r="E24" s="107">
        <v>4472</v>
      </c>
      <c r="F24" s="23">
        <v>139</v>
      </c>
      <c r="G24" s="23">
        <v>128</v>
      </c>
      <c r="H24" s="23">
        <v>69</v>
      </c>
      <c r="I24" s="23">
        <v>64</v>
      </c>
      <c r="J24" s="23">
        <v>94</v>
      </c>
      <c r="K24" s="23">
        <v>118</v>
      </c>
    </row>
    <row r="25" spans="1:12" s="23" customFormat="1" ht="14.25">
      <c r="A25" s="89" t="s">
        <v>262</v>
      </c>
      <c r="B25" s="186">
        <v>7155</v>
      </c>
      <c r="C25" s="186">
        <v>1100</v>
      </c>
      <c r="D25" s="186">
        <v>1148</v>
      </c>
      <c r="E25" s="186">
        <v>4272</v>
      </c>
      <c r="F25" s="327">
        <v>149</v>
      </c>
      <c r="G25" s="327">
        <v>110</v>
      </c>
      <c r="H25" s="327">
        <v>76</v>
      </c>
      <c r="I25" s="327">
        <v>80</v>
      </c>
      <c r="J25" s="327">
        <v>117</v>
      </c>
      <c r="K25" s="327">
        <v>103</v>
      </c>
      <c r="L25" s="107"/>
    </row>
    <row r="26" spans="1:12" s="113" customFormat="1" ht="14.25">
      <c r="A26" s="89" t="s">
        <v>263</v>
      </c>
      <c r="B26" s="186">
        <v>6625</v>
      </c>
      <c r="C26" s="186">
        <v>969</v>
      </c>
      <c r="D26" s="186">
        <v>979</v>
      </c>
      <c r="E26" s="186">
        <v>4003</v>
      </c>
      <c r="F26" s="327">
        <v>121</v>
      </c>
      <c r="G26" s="327">
        <v>145</v>
      </c>
      <c r="H26" s="327">
        <v>81</v>
      </c>
      <c r="I26" s="327">
        <v>67</v>
      </c>
      <c r="J26" s="327">
        <v>101</v>
      </c>
      <c r="K26" s="327">
        <v>159</v>
      </c>
      <c r="L26" s="178"/>
    </row>
    <row r="27" spans="1:23" s="23" customFormat="1" ht="12.75">
      <c r="A27" s="89">
        <v>2004</v>
      </c>
      <c r="B27" s="178">
        <v>6399</v>
      </c>
      <c r="C27" s="113">
        <v>901</v>
      </c>
      <c r="D27" s="113">
        <v>917</v>
      </c>
      <c r="E27" s="178">
        <v>3890</v>
      </c>
      <c r="F27" s="113">
        <v>139</v>
      </c>
      <c r="G27" s="113">
        <v>132</v>
      </c>
      <c r="H27" s="113">
        <v>84</v>
      </c>
      <c r="I27" s="113">
        <v>91</v>
      </c>
      <c r="J27" s="113">
        <v>101</v>
      </c>
      <c r="K27" s="113">
        <v>144</v>
      </c>
      <c r="L27" s="178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s="23" customFormat="1" ht="12.75">
      <c r="A28" s="89">
        <v>2005</v>
      </c>
      <c r="B28" s="178">
        <v>6067</v>
      </c>
      <c r="C28" s="178">
        <v>943</v>
      </c>
      <c r="D28" s="178">
        <v>763</v>
      </c>
      <c r="E28" s="178">
        <v>3715</v>
      </c>
      <c r="F28" s="178">
        <v>127</v>
      </c>
      <c r="G28" s="178">
        <v>121</v>
      </c>
      <c r="H28" s="178">
        <v>86</v>
      </c>
      <c r="I28" s="178">
        <v>79</v>
      </c>
      <c r="J28" s="178">
        <v>71</v>
      </c>
      <c r="K28" s="178">
        <v>162</v>
      </c>
      <c r="L28" s="17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s="23" customFormat="1" ht="12.75">
      <c r="A29" s="89">
        <v>2006</v>
      </c>
      <c r="B29" s="178">
        <v>5818</v>
      </c>
      <c r="C29" s="178">
        <v>857</v>
      </c>
      <c r="D29" s="178">
        <v>791</v>
      </c>
      <c r="E29" s="178">
        <v>3496</v>
      </c>
      <c r="F29" s="178">
        <v>150</v>
      </c>
      <c r="G29" s="178">
        <v>132</v>
      </c>
      <c r="H29" s="178">
        <v>79</v>
      </c>
      <c r="I29" s="178">
        <v>95</v>
      </c>
      <c r="J29" s="178">
        <v>111</v>
      </c>
      <c r="K29" s="178">
        <v>107</v>
      </c>
      <c r="L29" s="178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s="23" customFormat="1" ht="12.75">
      <c r="A30" s="89">
        <v>2007</v>
      </c>
      <c r="B30" s="178">
        <v>5659</v>
      </c>
      <c r="C30" s="178">
        <v>797</v>
      </c>
      <c r="D30" s="178">
        <v>786</v>
      </c>
      <c r="E30" s="178">
        <v>3399</v>
      </c>
      <c r="F30" s="178">
        <v>118</v>
      </c>
      <c r="G30" s="178">
        <v>166</v>
      </c>
      <c r="H30" s="178">
        <v>90</v>
      </c>
      <c r="I30" s="178">
        <v>66</v>
      </c>
      <c r="J30" s="178">
        <v>97</v>
      </c>
      <c r="K30" s="178">
        <v>140</v>
      </c>
      <c r="L30" s="178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11" s="113" customFormat="1" ht="12.75">
      <c r="A31" s="31">
        <v>2008</v>
      </c>
      <c r="B31" s="247">
        <v>5523</v>
      </c>
      <c r="C31" s="247">
        <v>738</v>
      </c>
      <c r="D31" s="247">
        <v>718</v>
      </c>
      <c r="E31" s="247">
        <v>3387</v>
      </c>
      <c r="F31" s="247">
        <v>108</v>
      </c>
      <c r="G31" s="247">
        <v>117</v>
      </c>
      <c r="H31" s="328">
        <v>96</v>
      </c>
      <c r="I31" s="328">
        <v>71</v>
      </c>
      <c r="J31" s="247">
        <v>157</v>
      </c>
      <c r="K31" s="247">
        <v>131</v>
      </c>
    </row>
    <row r="32" spans="2:11" ht="12.7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160" t="s">
        <v>302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8" t="s">
        <v>195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8" t="s">
        <v>303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160" t="s">
        <v>304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s="104" customFormat="1" ht="12.75">
      <c r="B37" s="329"/>
      <c r="C37" s="329"/>
      <c r="D37" s="329"/>
      <c r="E37" s="329"/>
      <c r="F37" s="329"/>
      <c r="G37" s="329"/>
      <c r="H37" s="329"/>
      <c r="I37" s="329"/>
      <c r="J37" s="329"/>
      <c r="K37" s="329"/>
    </row>
    <row r="38" spans="1:11" ht="12.75">
      <c r="A38" s="330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330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330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</sheetData>
  <mergeCells count="9">
    <mergeCell ref="A1:K1"/>
    <mergeCell ref="C4:K4"/>
    <mergeCell ref="H5:H7"/>
    <mergeCell ref="G5:G6"/>
    <mergeCell ref="D5:D7"/>
    <mergeCell ref="I5:I7"/>
    <mergeCell ref="C5:C7"/>
    <mergeCell ref="J3:K3"/>
    <mergeCell ref="A4:A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38" sqref="B38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2.00390625" style="6" customWidth="1"/>
    <col min="5" max="10" width="10.7109375" style="6" customWidth="1"/>
    <col min="11" max="11" width="11.7109375" style="6" customWidth="1"/>
    <col min="12" max="16384" width="9.140625" style="6" customWidth="1"/>
  </cols>
  <sheetData>
    <row r="1" spans="1:11" ht="33" customHeight="1">
      <c r="A1" s="400" t="s">
        <v>308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5.75">
      <c r="A2" s="1"/>
      <c r="B2" s="1"/>
      <c r="C2" s="242"/>
      <c r="D2" s="242"/>
      <c r="E2" s="242"/>
      <c r="F2" s="242"/>
      <c r="G2" s="242"/>
      <c r="H2" s="242"/>
      <c r="I2" s="242"/>
      <c r="J2" s="242"/>
      <c r="K2" s="242"/>
    </row>
    <row r="3" spans="1:11" s="23" customFormat="1" ht="12.75">
      <c r="A3" s="37" t="s">
        <v>0</v>
      </c>
      <c r="B3" s="25"/>
      <c r="C3" s="246"/>
      <c r="D3" s="246"/>
      <c r="E3" s="246"/>
      <c r="F3" s="246"/>
      <c r="G3" s="246"/>
      <c r="H3" s="246"/>
      <c r="I3" s="246"/>
      <c r="J3" s="246"/>
      <c r="K3" s="22" t="s">
        <v>307</v>
      </c>
    </row>
    <row r="4" spans="1:11" s="36" customFormat="1" ht="18" customHeight="1">
      <c r="A4" s="404" t="s">
        <v>291</v>
      </c>
      <c r="B4" s="331" t="s">
        <v>2</v>
      </c>
      <c r="C4" s="118" t="s">
        <v>292</v>
      </c>
      <c r="D4" s="118"/>
      <c r="E4" s="118"/>
      <c r="F4" s="118"/>
      <c r="G4" s="118"/>
      <c r="H4" s="118"/>
      <c r="I4" s="118"/>
      <c r="J4" s="118"/>
      <c r="K4" s="118"/>
    </row>
    <row r="5" spans="1:11" s="36" customFormat="1" ht="12.75" customHeight="1">
      <c r="A5" s="406"/>
      <c r="B5" s="95"/>
      <c r="C5" s="404" t="s">
        <v>293</v>
      </c>
      <c r="D5" s="404" t="s">
        <v>294</v>
      </c>
      <c r="E5" s="95" t="s">
        <v>295</v>
      </c>
      <c r="F5" s="95" t="s">
        <v>296</v>
      </c>
      <c r="G5" s="404" t="s">
        <v>297</v>
      </c>
      <c r="H5" s="404" t="s">
        <v>298</v>
      </c>
      <c r="I5" s="404" t="s">
        <v>306</v>
      </c>
      <c r="J5" s="95" t="s">
        <v>30</v>
      </c>
      <c r="K5" s="95" t="s">
        <v>65</v>
      </c>
    </row>
    <row r="6" spans="1:11" s="36" customFormat="1" ht="12.75">
      <c r="A6" s="95"/>
      <c r="B6" s="95"/>
      <c r="C6" s="406"/>
      <c r="D6" s="406"/>
      <c r="E6" s="95"/>
      <c r="F6" s="95"/>
      <c r="G6" s="406"/>
      <c r="H6" s="406"/>
      <c r="I6" s="406"/>
      <c r="J6" s="95"/>
      <c r="K6" s="95"/>
    </row>
    <row r="7" spans="1:11" s="36" customFormat="1" ht="14.25" customHeight="1">
      <c r="A7" s="22"/>
      <c r="B7" s="22"/>
      <c r="C7" s="407"/>
      <c r="D7" s="407"/>
      <c r="E7" s="22"/>
      <c r="F7" s="22"/>
      <c r="G7" s="22" t="s">
        <v>299</v>
      </c>
      <c r="H7" s="407"/>
      <c r="I7" s="407"/>
      <c r="J7" s="22"/>
      <c r="K7" s="22"/>
    </row>
    <row r="8" spans="1:11" s="36" customFormat="1" ht="18" customHeight="1">
      <c r="A8" s="95" t="s">
        <v>300</v>
      </c>
      <c r="B8" s="95"/>
      <c r="C8" s="325"/>
      <c r="D8" s="325"/>
      <c r="E8" s="95"/>
      <c r="F8" s="95"/>
      <c r="G8" s="95"/>
      <c r="H8" s="325"/>
      <c r="I8" s="325"/>
      <c r="J8" s="95"/>
      <c r="K8" s="95"/>
    </row>
    <row r="9" spans="1:11" s="23" customFormat="1" ht="12.75">
      <c r="A9" s="28">
        <v>1998</v>
      </c>
      <c r="B9" s="249">
        <v>259</v>
      </c>
      <c r="C9" s="249">
        <v>110</v>
      </c>
      <c r="D9" s="249">
        <v>101</v>
      </c>
      <c r="E9" s="249">
        <v>32</v>
      </c>
      <c r="F9" s="249">
        <v>3</v>
      </c>
      <c r="G9" s="249" t="s">
        <v>264</v>
      </c>
      <c r="H9" s="249" t="s">
        <v>264</v>
      </c>
      <c r="I9" s="249" t="s">
        <v>264</v>
      </c>
      <c r="J9" s="249">
        <v>3</v>
      </c>
      <c r="K9" s="249">
        <v>10</v>
      </c>
    </row>
    <row r="10" spans="1:11" s="23" customFormat="1" ht="12.75">
      <c r="A10" s="28">
        <v>1999</v>
      </c>
      <c r="B10" s="249">
        <v>227</v>
      </c>
      <c r="C10" s="249">
        <v>79</v>
      </c>
      <c r="D10" s="249">
        <v>99</v>
      </c>
      <c r="E10" s="249">
        <v>30</v>
      </c>
      <c r="F10" s="249">
        <v>2</v>
      </c>
      <c r="G10" s="249">
        <v>2</v>
      </c>
      <c r="H10" s="249">
        <v>1</v>
      </c>
      <c r="I10" s="249">
        <v>1</v>
      </c>
      <c r="J10" s="249">
        <v>4</v>
      </c>
      <c r="K10" s="249">
        <v>9</v>
      </c>
    </row>
    <row r="11" spans="1:11" s="23" customFormat="1" ht="12.75">
      <c r="A11" s="28">
        <v>2000</v>
      </c>
      <c r="B11" s="249">
        <v>217</v>
      </c>
      <c r="C11" s="249">
        <v>75</v>
      </c>
      <c r="D11" s="249">
        <v>105</v>
      </c>
      <c r="E11" s="249">
        <v>26</v>
      </c>
      <c r="F11" s="249">
        <v>1</v>
      </c>
      <c r="G11" s="249">
        <v>3</v>
      </c>
      <c r="H11" s="249">
        <v>1</v>
      </c>
      <c r="I11" s="249" t="s">
        <v>264</v>
      </c>
      <c r="J11" s="249">
        <v>1</v>
      </c>
      <c r="K11" s="249">
        <v>5</v>
      </c>
    </row>
    <row r="12" spans="1:11" s="23" customFormat="1" ht="12.75">
      <c r="A12" s="28">
        <v>2001</v>
      </c>
      <c r="B12" s="23">
        <v>221</v>
      </c>
      <c r="C12" s="23">
        <v>80</v>
      </c>
      <c r="D12" s="23">
        <v>95</v>
      </c>
      <c r="E12" s="23">
        <v>28</v>
      </c>
      <c r="F12" s="23">
        <v>1</v>
      </c>
      <c r="G12" s="23">
        <v>1</v>
      </c>
      <c r="H12" s="249" t="s">
        <v>264</v>
      </c>
      <c r="I12" s="249" t="s">
        <v>264</v>
      </c>
      <c r="J12" s="23">
        <v>3</v>
      </c>
      <c r="K12" s="23">
        <v>13</v>
      </c>
    </row>
    <row r="13" spans="1:11" s="23" customFormat="1" ht="14.25">
      <c r="A13" s="89" t="s">
        <v>277</v>
      </c>
      <c r="B13" s="327">
        <v>197</v>
      </c>
      <c r="C13" s="327">
        <v>71</v>
      </c>
      <c r="D13" s="327">
        <v>90</v>
      </c>
      <c r="E13" s="327">
        <v>28</v>
      </c>
      <c r="F13" s="327">
        <v>1</v>
      </c>
      <c r="G13" s="327">
        <v>1</v>
      </c>
      <c r="H13" s="327">
        <v>1</v>
      </c>
      <c r="I13" s="327">
        <v>2</v>
      </c>
      <c r="J13" s="327" t="s">
        <v>264</v>
      </c>
      <c r="K13" s="327">
        <v>3</v>
      </c>
    </row>
    <row r="14" spans="1:11" s="23" customFormat="1" ht="14.25">
      <c r="A14" s="89" t="s">
        <v>278</v>
      </c>
      <c r="B14" s="327">
        <v>212</v>
      </c>
      <c r="C14" s="327">
        <v>86</v>
      </c>
      <c r="D14" s="327">
        <v>83</v>
      </c>
      <c r="E14" s="327">
        <v>30</v>
      </c>
      <c r="F14" s="327">
        <v>4</v>
      </c>
      <c r="G14" s="327">
        <v>1</v>
      </c>
      <c r="H14" s="327" t="s">
        <v>264</v>
      </c>
      <c r="I14" s="327">
        <v>2</v>
      </c>
      <c r="J14" s="327" t="s">
        <v>264</v>
      </c>
      <c r="K14" s="327">
        <v>6</v>
      </c>
    </row>
    <row r="15" spans="1:11" s="23" customFormat="1" ht="12.75">
      <c r="A15" s="89">
        <v>2004</v>
      </c>
      <c r="B15" s="186">
        <v>165</v>
      </c>
      <c r="C15" s="186">
        <v>55</v>
      </c>
      <c r="D15" s="186">
        <v>74</v>
      </c>
      <c r="E15" s="186">
        <v>30</v>
      </c>
      <c r="F15" s="186">
        <v>1</v>
      </c>
      <c r="G15" s="186">
        <v>3</v>
      </c>
      <c r="H15" s="186" t="s">
        <v>264</v>
      </c>
      <c r="I15" s="186">
        <v>1</v>
      </c>
      <c r="J15" s="186" t="s">
        <v>264</v>
      </c>
      <c r="K15" s="186">
        <v>1</v>
      </c>
    </row>
    <row r="16" spans="1:11" s="23" customFormat="1" ht="12.75">
      <c r="A16" s="89">
        <v>2005</v>
      </c>
      <c r="B16" s="113">
        <v>160</v>
      </c>
      <c r="C16" s="113">
        <v>58</v>
      </c>
      <c r="D16" s="113">
        <v>64</v>
      </c>
      <c r="E16" s="113">
        <v>24</v>
      </c>
      <c r="F16" s="113">
        <v>1</v>
      </c>
      <c r="G16" s="113">
        <v>2</v>
      </c>
      <c r="H16" s="327" t="s">
        <v>264</v>
      </c>
      <c r="I16" s="327" t="s">
        <v>264</v>
      </c>
      <c r="J16" s="113">
        <v>1</v>
      </c>
      <c r="K16" s="113">
        <v>10</v>
      </c>
    </row>
    <row r="17" spans="1:11" s="23" customFormat="1" ht="12.75">
      <c r="A17" s="89">
        <v>2006</v>
      </c>
      <c r="B17" s="113">
        <v>179</v>
      </c>
      <c r="C17" s="113">
        <v>61</v>
      </c>
      <c r="D17" s="113">
        <v>83</v>
      </c>
      <c r="E17" s="113">
        <v>25</v>
      </c>
      <c r="F17" s="113">
        <v>1</v>
      </c>
      <c r="G17" s="113">
        <v>1</v>
      </c>
      <c r="H17" s="327" t="s">
        <v>264</v>
      </c>
      <c r="I17" s="327" t="s">
        <v>264</v>
      </c>
      <c r="J17" s="113">
        <v>2</v>
      </c>
      <c r="K17" s="113">
        <v>6</v>
      </c>
    </row>
    <row r="18" spans="1:11" s="23" customFormat="1" ht="12.75">
      <c r="A18" s="89">
        <v>2007</v>
      </c>
      <c r="B18" s="113">
        <v>170</v>
      </c>
      <c r="C18" s="113">
        <v>55</v>
      </c>
      <c r="D18" s="113">
        <v>74</v>
      </c>
      <c r="E18" s="113">
        <v>25</v>
      </c>
      <c r="F18" s="113">
        <v>2</v>
      </c>
      <c r="G18" s="113">
        <v>2</v>
      </c>
      <c r="H18" s="327" t="s">
        <v>264</v>
      </c>
      <c r="I18" s="327" t="s">
        <v>264</v>
      </c>
      <c r="J18" s="113">
        <v>3</v>
      </c>
      <c r="K18" s="113">
        <v>9</v>
      </c>
    </row>
    <row r="19" spans="1:11" s="23" customFormat="1" ht="12.75">
      <c r="A19" s="89">
        <v>2008</v>
      </c>
      <c r="B19" s="113">
        <v>156</v>
      </c>
      <c r="C19" s="113">
        <v>52</v>
      </c>
      <c r="D19" s="113">
        <v>74</v>
      </c>
      <c r="E19" s="113">
        <v>22</v>
      </c>
      <c r="F19" s="327" t="s">
        <v>264</v>
      </c>
      <c r="G19" s="113">
        <v>2</v>
      </c>
      <c r="H19" s="327" t="s">
        <v>264</v>
      </c>
      <c r="I19" s="327" t="s">
        <v>264</v>
      </c>
      <c r="J19" s="113">
        <v>2</v>
      </c>
      <c r="K19" s="113">
        <v>4</v>
      </c>
    </row>
    <row r="20" spans="1:11" s="23" customFormat="1" ht="18" customHeight="1">
      <c r="A20" s="326" t="s">
        <v>301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s="23" customFormat="1" ht="12.75">
      <c r="A21" s="28">
        <v>1998</v>
      </c>
      <c r="B21" s="249">
        <v>195</v>
      </c>
      <c r="C21" s="249">
        <v>46</v>
      </c>
      <c r="D21" s="249">
        <v>69</v>
      </c>
      <c r="E21" s="249">
        <v>59</v>
      </c>
      <c r="F21" s="249">
        <v>3</v>
      </c>
      <c r="G21" s="249">
        <v>4</v>
      </c>
      <c r="H21" s="249">
        <v>1</v>
      </c>
      <c r="I21" s="249">
        <v>2</v>
      </c>
      <c r="J21" s="249">
        <v>2</v>
      </c>
      <c r="K21" s="249">
        <v>9</v>
      </c>
    </row>
    <row r="22" spans="1:11" s="23" customFormat="1" ht="12.75">
      <c r="A22" s="28">
        <v>1999</v>
      </c>
      <c r="B22" s="249">
        <v>171</v>
      </c>
      <c r="C22" s="249">
        <v>36</v>
      </c>
      <c r="D22" s="249">
        <v>67</v>
      </c>
      <c r="E22" s="249">
        <v>52</v>
      </c>
      <c r="F22" s="249">
        <v>6</v>
      </c>
      <c r="G22" s="249">
        <v>1</v>
      </c>
      <c r="H22" s="249" t="s">
        <v>264</v>
      </c>
      <c r="I22" s="249">
        <v>2</v>
      </c>
      <c r="J22" s="249">
        <v>2</v>
      </c>
      <c r="K22" s="249">
        <v>5</v>
      </c>
    </row>
    <row r="23" spans="1:11" s="23" customFormat="1" ht="12.75">
      <c r="A23" s="28">
        <v>2000</v>
      </c>
      <c r="B23" s="249">
        <v>180</v>
      </c>
      <c r="C23" s="249">
        <v>43</v>
      </c>
      <c r="D23" s="249">
        <v>64</v>
      </c>
      <c r="E23" s="249">
        <v>52</v>
      </c>
      <c r="F23" s="249" t="s">
        <v>264</v>
      </c>
      <c r="G23" s="249">
        <v>7</v>
      </c>
      <c r="H23" s="249" t="s">
        <v>264</v>
      </c>
      <c r="I23" s="249">
        <v>3</v>
      </c>
      <c r="J23" s="249">
        <v>1</v>
      </c>
      <c r="K23" s="249">
        <v>10</v>
      </c>
    </row>
    <row r="24" spans="1:11" s="23" customFormat="1" ht="12.75">
      <c r="A24" s="28">
        <v>2001</v>
      </c>
      <c r="B24" s="23">
        <v>207</v>
      </c>
      <c r="C24" s="23">
        <v>47</v>
      </c>
      <c r="D24" s="23">
        <v>80</v>
      </c>
      <c r="E24" s="23">
        <v>64</v>
      </c>
      <c r="F24" s="23">
        <v>1</v>
      </c>
      <c r="G24" s="23">
        <v>7</v>
      </c>
      <c r="H24" s="23">
        <v>2</v>
      </c>
      <c r="I24" s="249" t="s">
        <v>264</v>
      </c>
      <c r="J24" s="23">
        <v>1</v>
      </c>
      <c r="K24" s="23">
        <v>5</v>
      </c>
    </row>
    <row r="25" spans="1:11" s="23" customFormat="1" ht="14.25">
      <c r="A25" s="89" t="s">
        <v>277</v>
      </c>
      <c r="B25" s="23">
        <v>158</v>
      </c>
      <c r="C25" s="23">
        <v>34</v>
      </c>
      <c r="D25" s="23">
        <v>60</v>
      </c>
      <c r="E25" s="23">
        <v>42</v>
      </c>
      <c r="F25" s="23">
        <v>3</v>
      </c>
      <c r="G25" s="23">
        <v>4</v>
      </c>
      <c r="H25" s="23">
        <v>3</v>
      </c>
      <c r="I25" s="249" t="s">
        <v>264</v>
      </c>
      <c r="J25" s="23">
        <v>2</v>
      </c>
      <c r="K25" s="23">
        <v>10</v>
      </c>
    </row>
    <row r="26" spans="1:11" s="23" customFormat="1" ht="14.25">
      <c r="A26" s="89" t="s">
        <v>278</v>
      </c>
      <c r="B26" s="327">
        <v>182</v>
      </c>
      <c r="C26" s="327">
        <v>43</v>
      </c>
      <c r="D26" s="327">
        <v>65</v>
      </c>
      <c r="E26" s="327">
        <v>55</v>
      </c>
      <c r="F26" s="327">
        <v>3</v>
      </c>
      <c r="G26" s="327">
        <v>7</v>
      </c>
      <c r="H26" s="327" t="s">
        <v>264</v>
      </c>
      <c r="I26" s="327">
        <v>1</v>
      </c>
      <c r="J26" s="327" t="s">
        <v>264</v>
      </c>
      <c r="K26" s="327">
        <v>8</v>
      </c>
    </row>
    <row r="27" spans="1:11" s="23" customFormat="1" ht="12.75">
      <c r="A27" s="89">
        <v>2004</v>
      </c>
      <c r="B27" s="186">
        <v>160</v>
      </c>
      <c r="C27" s="186">
        <v>35</v>
      </c>
      <c r="D27" s="186">
        <v>59</v>
      </c>
      <c r="E27" s="186">
        <v>51</v>
      </c>
      <c r="F27" s="186">
        <v>4</v>
      </c>
      <c r="G27" s="186">
        <v>3</v>
      </c>
      <c r="H27" s="186">
        <v>2</v>
      </c>
      <c r="I27" s="186" t="s">
        <v>264</v>
      </c>
      <c r="J27" s="186" t="s">
        <v>264</v>
      </c>
      <c r="K27" s="186">
        <v>6</v>
      </c>
    </row>
    <row r="28" spans="1:11" s="23" customFormat="1" ht="12.75">
      <c r="A28" s="89">
        <v>2005</v>
      </c>
      <c r="B28" s="113">
        <v>150</v>
      </c>
      <c r="C28" s="113">
        <v>34</v>
      </c>
      <c r="D28" s="113">
        <v>43</v>
      </c>
      <c r="E28" s="113">
        <v>44</v>
      </c>
      <c r="F28" s="113">
        <v>3</v>
      </c>
      <c r="G28" s="113">
        <v>8</v>
      </c>
      <c r="H28" s="113">
        <v>3</v>
      </c>
      <c r="I28" s="327" t="s">
        <v>264</v>
      </c>
      <c r="J28" s="113">
        <v>2</v>
      </c>
      <c r="K28" s="113">
        <v>13</v>
      </c>
    </row>
    <row r="29" spans="1:11" s="23" customFormat="1" ht="12.75">
      <c r="A29" s="89">
        <v>2006</v>
      </c>
      <c r="B29" s="113">
        <v>116</v>
      </c>
      <c r="C29" s="113">
        <v>26</v>
      </c>
      <c r="D29" s="113">
        <v>42</v>
      </c>
      <c r="E29" s="113">
        <v>33</v>
      </c>
      <c r="F29" s="113">
        <v>1</v>
      </c>
      <c r="G29" s="113">
        <v>4</v>
      </c>
      <c r="H29" s="327" t="s">
        <v>264</v>
      </c>
      <c r="I29" s="327">
        <v>1</v>
      </c>
      <c r="J29" s="113">
        <v>2</v>
      </c>
      <c r="K29" s="113">
        <v>7</v>
      </c>
    </row>
    <row r="30" spans="1:11" s="23" customFormat="1" ht="12.75">
      <c r="A30" s="89">
        <v>2007</v>
      </c>
      <c r="B30" s="113">
        <v>97</v>
      </c>
      <c r="C30" s="113">
        <v>16</v>
      </c>
      <c r="D30" s="113">
        <v>40</v>
      </c>
      <c r="E30" s="113">
        <v>28</v>
      </c>
      <c r="F30" s="327" t="s">
        <v>264</v>
      </c>
      <c r="G30" s="113">
        <v>3</v>
      </c>
      <c r="H30" s="327" t="s">
        <v>264</v>
      </c>
      <c r="I30" s="327">
        <v>3</v>
      </c>
      <c r="J30" s="113">
        <v>1</v>
      </c>
      <c r="K30" s="113">
        <v>6</v>
      </c>
    </row>
    <row r="31" spans="1:11" s="23" customFormat="1" ht="12.75">
      <c r="A31" s="31">
        <v>2008</v>
      </c>
      <c r="B31" s="25">
        <v>138</v>
      </c>
      <c r="C31" s="25">
        <v>32</v>
      </c>
      <c r="D31" s="25">
        <v>40</v>
      </c>
      <c r="E31" s="25">
        <v>44</v>
      </c>
      <c r="F31" s="246">
        <v>4</v>
      </c>
      <c r="G31" s="25">
        <v>10</v>
      </c>
      <c r="H31" s="246" t="s">
        <v>264</v>
      </c>
      <c r="I31" s="246" t="s">
        <v>264</v>
      </c>
      <c r="J31" s="25">
        <v>1</v>
      </c>
      <c r="K31" s="25">
        <v>7</v>
      </c>
    </row>
    <row r="32" spans="2:11" ht="12.7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160" t="s">
        <v>302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8" t="s">
        <v>195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8" t="s">
        <v>303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160" t="s">
        <v>304</v>
      </c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8">
    <mergeCell ref="C5:C7"/>
    <mergeCell ref="A1:K1"/>
    <mergeCell ref="A4:A5"/>
    <mergeCell ref="C4:K4"/>
    <mergeCell ref="G5:G6"/>
    <mergeCell ref="H5:H7"/>
    <mergeCell ref="D5:D7"/>
    <mergeCell ref="I5:I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B21" sqref="B21"/>
    </sheetView>
  </sheetViews>
  <sheetFormatPr defaultColWidth="9.140625" defaultRowHeight="12.75"/>
  <cols>
    <col min="1" max="2" width="13.140625" style="6" customWidth="1"/>
    <col min="3" max="6" width="17.421875" style="6" customWidth="1"/>
    <col min="7" max="16384" width="9.140625" style="6" customWidth="1"/>
  </cols>
  <sheetData>
    <row r="1" s="2" customFormat="1" ht="18" customHeight="1">
      <c r="A1" s="1" t="s">
        <v>316</v>
      </c>
    </row>
    <row r="3" spans="1:6" s="23" customFormat="1" ht="12.75">
      <c r="A3" s="21" t="s">
        <v>0</v>
      </c>
      <c r="B3" s="25"/>
      <c r="C3" s="113"/>
      <c r="D3" s="113"/>
      <c r="F3" s="95" t="s">
        <v>309</v>
      </c>
    </row>
    <row r="4" spans="1:6" s="26" customFormat="1" ht="18" customHeight="1">
      <c r="A4" s="45" t="s">
        <v>1</v>
      </c>
      <c r="B4" s="46" t="s">
        <v>2</v>
      </c>
      <c r="C4" s="410" t="s">
        <v>310</v>
      </c>
      <c r="D4" s="410"/>
      <c r="E4" s="410"/>
      <c r="F4" s="332"/>
    </row>
    <row r="5" spans="1:6" s="26" customFormat="1" ht="18" customHeight="1">
      <c r="A5" s="21"/>
      <c r="B5" s="21"/>
      <c r="C5" s="22" t="s">
        <v>311</v>
      </c>
      <c r="D5" s="22" t="s">
        <v>312</v>
      </c>
      <c r="E5" s="22" t="s">
        <v>313</v>
      </c>
      <c r="F5" s="22" t="s">
        <v>314</v>
      </c>
    </row>
    <row r="6" spans="1:6" s="23" customFormat="1" ht="15" customHeight="1">
      <c r="A6" s="28">
        <v>1998</v>
      </c>
      <c r="B6" s="249">
        <v>656</v>
      </c>
      <c r="C6" s="249">
        <v>553</v>
      </c>
      <c r="D6" s="249">
        <v>88</v>
      </c>
      <c r="E6" s="249">
        <v>15</v>
      </c>
      <c r="F6" s="249" t="s">
        <v>264</v>
      </c>
    </row>
    <row r="7" spans="1:6" s="23" customFormat="1" ht="12.75">
      <c r="A7" s="28">
        <v>1999</v>
      </c>
      <c r="B7" s="249">
        <v>623</v>
      </c>
      <c r="C7" s="249">
        <v>511</v>
      </c>
      <c r="D7" s="249">
        <v>99</v>
      </c>
      <c r="E7" s="249">
        <v>13</v>
      </c>
      <c r="F7" s="249" t="s">
        <v>264</v>
      </c>
    </row>
    <row r="8" spans="1:6" s="23" customFormat="1" ht="12.75">
      <c r="A8" s="28">
        <v>2000</v>
      </c>
      <c r="B8" s="249">
        <v>613</v>
      </c>
      <c r="C8" s="249">
        <v>500</v>
      </c>
      <c r="D8" s="249">
        <v>113</v>
      </c>
      <c r="E8" s="249" t="s">
        <v>264</v>
      </c>
      <c r="F8" s="249" t="s">
        <v>264</v>
      </c>
    </row>
    <row r="9" spans="1:6" s="23" customFormat="1" ht="12.75">
      <c r="A9" s="28">
        <v>2001</v>
      </c>
      <c r="B9" s="6">
        <v>606</v>
      </c>
      <c r="C9" s="6">
        <v>499</v>
      </c>
      <c r="D9" s="6">
        <v>96</v>
      </c>
      <c r="E9" s="6">
        <v>11</v>
      </c>
      <c r="F9" s="249" t="s">
        <v>264</v>
      </c>
    </row>
    <row r="10" spans="1:6" s="23" customFormat="1" ht="14.25">
      <c r="A10" s="28" t="s">
        <v>87</v>
      </c>
      <c r="B10" s="249">
        <v>562</v>
      </c>
      <c r="C10" s="249">
        <v>469</v>
      </c>
      <c r="D10" s="249">
        <v>75</v>
      </c>
      <c r="E10" s="249">
        <v>18</v>
      </c>
      <c r="F10" s="249" t="s">
        <v>264</v>
      </c>
    </row>
    <row r="11" spans="1:6" s="23" customFormat="1" ht="14.25">
      <c r="A11" s="28" t="s">
        <v>317</v>
      </c>
      <c r="B11" s="249">
        <v>592</v>
      </c>
      <c r="C11" s="249">
        <v>486</v>
      </c>
      <c r="D11" s="249">
        <v>106</v>
      </c>
      <c r="E11" s="249" t="s">
        <v>264</v>
      </c>
      <c r="F11" s="249" t="s">
        <v>264</v>
      </c>
    </row>
    <row r="12" spans="1:6" s="23" customFormat="1" ht="12.75">
      <c r="A12" s="163">
        <v>2004</v>
      </c>
      <c r="B12" s="168">
        <v>507</v>
      </c>
      <c r="C12" s="168">
        <v>405</v>
      </c>
      <c r="D12" s="168">
        <v>83</v>
      </c>
      <c r="E12" s="168">
        <v>5</v>
      </c>
      <c r="F12" s="168">
        <v>14</v>
      </c>
    </row>
    <row r="13" spans="1:6" s="23" customFormat="1" ht="12.75">
      <c r="A13" s="163">
        <v>2005</v>
      </c>
      <c r="B13" s="104">
        <v>491</v>
      </c>
      <c r="C13" s="104">
        <v>414</v>
      </c>
      <c r="D13" s="104">
        <v>72</v>
      </c>
      <c r="E13" s="104">
        <v>5</v>
      </c>
      <c r="F13" s="168" t="s">
        <v>264</v>
      </c>
    </row>
    <row r="14" spans="1:6" s="23" customFormat="1" ht="12.75">
      <c r="A14" s="163">
        <v>2006</v>
      </c>
      <c r="B14" s="104">
        <v>491</v>
      </c>
      <c r="C14" s="104">
        <v>411</v>
      </c>
      <c r="D14" s="104">
        <v>74</v>
      </c>
      <c r="E14" s="104">
        <v>6</v>
      </c>
      <c r="F14" s="168" t="s">
        <v>264</v>
      </c>
    </row>
    <row r="15" spans="1:6" s="23" customFormat="1" ht="12.75">
      <c r="A15" s="163">
        <v>2007</v>
      </c>
      <c r="B15" s="104">
        <v>443</v>
      </c>
      <c r="C15" s="104">
        <v>382</v>
      </c>
      <c r="D15" s="104">
        <v>54</v>
      </c>
      <c r="E15" s="104">
        <v>7</v>
      </c>
      <c r="F15" s="168" t="s">
        <v>264</v>
      </c>
    </row>
    <row r="16" spans="1:7" ht="12.75">
      <c r="A16" s="250">
        <v>2008</v>
      </c>
      <c r="B16" s="333">
        <v>451</v>
      </c>
      <c r="C16" s="333">
        <v>412</v>
      </c>
      <c r="D16" s="333">
        <v>39</v>
      </c>
      <c r="E16" s="334" t="s">
        <v>264</v>
      </c>
      <c r="F16" s="334" t="s">
        <v>264</v>
      </c>
      <c r="G16" s="335"/>
    </row>
    <row r="17" spans="1:6" ht="30" customHeight="1">
      <c r="A17" s="409" t="s">
        <v>315</v>
      </c>
      <c r="B17" s="409"/>
      <c r="C17" s="409"/>
      <c r="D17" s="409"/>
      <c r="E17" s="409"/>
      <c r="F17" s="409"/>
    </row>
    <row r="18" spans="2:5" ht="12.75"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</sheetData>
  <mergeCells count="2">
    <mergeCell ref="A17:F17"/>
    <mergeCell ref="C4:E4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8"/>
  <sheetViews>
    <sheetView zoomScale="90" zoomScaleNormal="90" workbookViewId="0" topLeftCell="A1">
      <pane ySplit="7" topLeftCell="BM8" activePane="bottomLeft" state="frozen"/>
      <selection pane="topLeft" activeCell="A1" sqref="A1"/>
      <selection pane="bottomLeft" activeCell="B50" sqref="B50"/>
    </sheetView>
  </sheetViews>
  <sheetFormatPr defaultColWidth="9.140625" defaultRowHeight="12.75"/>
  <cols>
    <col min="1" max="1" width="18.7109375" style="382" customWidth="1"/>
    <col min="2" max="2" width="9.7109375" style="383" customWidth="1"/>
    <col min="3" max="3" width="10.8515625" style="383" customWidth="1"/>
    <col min="4" max="4" width="9.7109375" style="383" customWidth="1"/>
    <col min="5" max="5" width="11.7109375" style="383" customWidth="1"/>
    <col min="6" max="6" width="12.7109375" style="383" customWidth="1"/>
    <col min="7" max="7" width="11.7109375" style="383" customWidth="1"/>
    <col min="8" max="8" width="10.8515625" style="383" customWidth="1"/>
    <col min="9" max="9" width="11.7109375" style="383" customWidth="1"/>
    <col min="10" max="10" width="12.57421875" style="383" customWidth="1"/>
    <col min="11" max="11" width="9.7109375" style="383" customWidth="1"/>
    <col min="12" max="12" width="10.8515625" style="383" customWidth="1"/>
    <col min="13" max="13" width="9.7109375" style="383" customWidth="1"/>
    <col min="14" max="14" width="12.7109375" style="383" customWidth="1"/>
    <col min="15" max="15" width="9.7109375" style="383" customWidth="1"/>
    <col min="16" max="16" width="12.7109375" style="383" customWidth="1"/>
    <col min="17" max="16384" width="11.00390625" style="383" customWidth="1"/>
  </cols>
  <sheetData>
    <row r="1" spans="1:16" s="336" customFormat="1" ht="18.75">
      <c r="A1" s="336" t="s">
        <v>343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s="340" customFormat="1" ht="12.7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s="344" customFormat="1" ht="14.25">
      <c r="A3" s="341" t="s">
        <v>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 t="s">
        <v>344</v>
      </c>
    </row>
    <row r="4" spans="1:16" s="349" customFormat="1" ht="14.25">
      <c r="A4" s="345" t="s">
        <v>1</v>
      </c>
      <c r="B4" s="346" t="s">
        <v>318</v>
      </c>
      <c r="C4" s="347" t="s">
        <v>345</v>
      </c>
      <c r="D4" s="347" t="s">
        <v>319</v>
      </c>
      <c r="E4" s="347" t="s">
        <v>57</v>
      </c>
      <c r="F4" s="347" t="s">
        <v>58</v>
      </c>
      <c r="G4" s="347" t="s">
        <v>320</v>
      </c>
      <c r="H4" s="347" t="s">
        <v>321</v>
      </c>
      <c r="I4" s="347" t="s">
        <v>322</v>
      </c>
      <c r="J4" s="348" t="s">
        <v>323</v>
      </c>
      <c r="K4" s="347" t="s">
        <v>324</v>
      </c>
      <c r="L4" s="347" t="s">
        <v>325</v>
      </c>
      <c r="M4" s="347" t="s">
        <v>326</v>
      </c>
      <c r="N4" s="347" t="s">
        <v>64</v>
      </c>
      <c r="O4" s="347" t="s">
        <v>327</v>
      </c>
      <c r="P4" s="347" t="s">
        <v>65</v>
      </c>
    </row>
    <row r="5" spans="1:16" s="349" customFormat="1" ht="12.75">
      <c r="A5" s="350" t="s">
        <v>328</v>
      </c>
      <c r="B5" s="351" t="s">
        <v>329</v>
      </c>
      <c r="C5" s="352"/>
      <c r="D5" s="348" t="s">
        <v>67</v>
      </c>
      <c r="E5" s="348" t="s">
        <v>68</v>
      </c>
      <c r="F5" s="348" t="s">
        <v>69</v>
      </c>
      <c r="G5" s="348" t="s">
        <v>330</v>
      </c>
      <c r="H5" s="348" t="s">
        <v>331</v>
      </c>
      <c r="I5" s="348" t="s">
        <v>332</v>
      </c>
      <c r="J5" s="347" t="s">
        <v>333</v>
      </c>
      <c r="K5" s="348" t="s">
        <v>329</v>
      </c>
      <c r="L5" s="348" t="s">
        <v>334</v>
      </c>
      <c r="M5" s="348" t="s">
        <v>329</v>
      </c>
      <c r="N5" s="348" t="s">
        <v>74</v>
      </c>
      <c r="O5" s="348" t="s">
        <v>32</v>
      </c>
      <c r="P5" s="348" t="s">
        <v>329</v>
      </c>
    </row>
    <row r="6" spans="1:16" s="349" customFormat="1" ht="12.75">
      <c r="A6" s="349" t="s">
        <v>328</v>
      </c>
      <c r="B6" s="351" t="s">
        <v>329</v>
      </c>
      <c r="C6" s="351"/>
      <c r="D6" s="348" t="s">
        <v>335</v>
      </c>
      <c r="E6" s="353"/>
      <c r="F6" s="348" t="s">
        <v>68</v>
      </c>
      <c r="G6" s="353" t="s">
        <v>68</v>
      </c>
      <c r="H6" s="348" t="s">
        <v>336</v>
      </c>
      <c r="I6" s="348" t="s">
        <v>76</v>
      </c>
      <c r="J6" s="348" t="s">
        <v>337</v>
      </c>
      <c r="K6" s="348" t="s">
        <v>329</v>
      </c>
      <c r="L6" s="348"/>
      <c r="M6" s="353" t="s">
        <v>338</v>
      </c>
      <c r="N6" s="347" t="s">
        <v>78</v>
      </c>
      <c r="O6" s="348"/>
      <c r="P6" s="348"/>
    </row>
    <row r="7" spans="1:16" s="349" customFormat="1" ht="12.75">
      <c r="A7" s="354"/>
      <c r="B7" s="355"/>
      <c r="C7" s="355"/>
      <c r="D7" s="356" t="s">
        <v>339</v>
      </c>
      <c r="E7" s="356"/>
      <c r="F7" s="356"/>
      <c r="G7" s="356"/>
      <c r="H7" s="356" t="s">
        <v>68</v>
      </c>
      <c r="I7" s="356" t="s">
        <v>79</v>
      </c>
      <c r="J7" s="356"/>
      <c r="K7" s="356"/>
      <c r="L7" s="356"/>
      <c r="M7" s="357"/>
      <c r="N7" s="356" t="s">
        <v>80</v>
      </c>
      <c r="O7" s="356"/>
      <c r="P7" s="356"/>
    </row>
    <row r="8" spans="1:17" s="359" customFormat="1" ht="18.75" customHeight="1">
      <c r="A8" s="358" t="s">
        <v>346</v>
      </c>
      <c r="E8" s="26"/>
      <c r="F8" s="26"/>
      <c r="G8" s="26"/>
      <c r="M8" s="26"/>
      <c r="Q8" s="26"/>
    </row>
    <row r="9" spans="1:18" s="107" customFormat="1" ht="12.75" customHeight="1">
      <c r="A9" s="362">
        <v>1998</v>
      </c>
      <c r="B9" s="107">
        <v>30461</v>
      </c>
      <c r="C9" s="234">
        <v>13359</v>
      </c>
      <c r="D9" s="234">
        <v>5397</v>
      </c>
      <c r="E9" s="234">
        <v>659</v>
      </c>
      <c r="F9" s="234">
        <v>253</v>
      </c>
      <c r="G9" s="234">
        <v>527</v>
      </c>
      <c r="H9" s="234">
        <v>2229</v>
      </c>
      <c r="I9" s="234">
        <v>221</v>
      </c>
      <c r="J9" s="234">
        <v>741</v>
      </c>
      <c r="K9" s="234">
        <v>856</v>
      </c>
      <c r="L9" s="234">
        <v>167</v>
      </c>
      <c r="M9" s="234">
        <v>616</v>
      </c>
      <c r="N9" s="234">
        <v>1406</v>
      </c>
      <c r="O9" s="234">
        <v>3862</v>
      </c>
      <c r="P9" s="234">
        <v>169</v>
      </c>
      <c r="R9" s="359"/>
    </row>
    <row r="10" spans="1:18" s="107" customFormat="1" ht="12.75" customHeight="1">
      <c r="A10" s="363">
        <v>1999</v>
      </c>
      <c r="B10" s="107">
        <v>31811</v>
      </c>
      <c r="C10" s="107">
        <v>13862</v>
      </c>
      <c r="D10" s="107">
        <v>5640</v>
      </c>
      <c r="E10" s="107">
        <v>650</v>
      </c>
      <c r="F10" s="107">
        <v>222</v>
      </c>
      <c r="G10" s="107">
        <v>699</v>
      </c>
      <c r="H10" s="107">
        <v>2236</v>
      </c>
      <c r="I10" s="107">
        <v>316</v>
      </c>
      <c r="J10" s="107">
        <v>927</v>
      </c>
      <c r="K10" s="107">
        <v>1018</v>
      </c>
      <c r="L10" s="107">
        <v>145</v>
      </c>
      <c r="M10" s="107">
        <v>563</v>
      </c>
      <c r="N10" s="107">
        <v>1615</v>
      </c>
      <c r="O10" s="107">
        <v>3792</v>
      </c>
      <c r="P10" s="107">
        <v>127</v>
      </c>
      <c r="R10" s="359"/>
    </row>
    <row r="11" spans="1:18" s="107" customFormat="1" ht="12.75" customHeight="1">
      <c r="A11" s="363">
        <v>2000</v>
      </c>
      <c r="B11" s="234">
        <v>32222</v>
      </c>
      <c r="C11" s="234">
        <v>14215</v>
      </c>
      <c r="D11" s="234">
        <v>5629</v>
      </c>
      <c r="E11" s="234">
        <v>651</v>
      </c>
      <c r="F11" s="234">
        <v>341</v>
      </c>
      <c r="G11" s="234">
        <v>528</v>
      </c>
      <c r="H11" s="234">
        <v>2200</v>
      </c>
      <c r="I11" s="234">
        <v>313</v>
      </c>
      <c r="J11" s="234">
        <v>792</v>
      </c>
      <c r="K11" s="234">
        <v>882</v>
      </c>
      <c r="L11" s="234">
        <v>169</v>
      </c>
      <c r="M11" s="234">
        <v>612</v>
      </c>
      <c r="N11" s="234">
        <v>1671</v>
      </c>
      <c r="O11" s="234">
        <v>4095</v>
      </c>
      <c r="P11" s="234">
        <v>124</v>
      </c>
      <c r="R11" s="359"/>
    </row>
    <row r="12" spans="1:18" s="364" customFormat="1" ht="12.75" customHeight="1">
      <c r="A12" s="362">
        <v>2001</v>
      </c>
      <c r="B12" s="234">
        <v>34564</v>
      </c>
      <c r="C12" s="234">
        <v>14782</v>
      </c>
      <c r="D12" s="234">
        <v>6612</v>
      </c>
      <c r="E12" s="234">
        <v>491</v>
      </c>
      <c r="F12" s="234">
        <v>270</v>
      </c>
      <c r="G12" s="234">
        <v>699</v>
      </c>
      <c r="H12" s="234">
        <v>2484</v>
      </c>
      <c r="I12" s="234">
        <v>294</v>
      </c>
      <c r="J12" s="234">
        <v>952</v>
      </c>
      <c r="K12" s="234">
        <v>1037</v>
      </c>
      <c r="L12" s="234">
        <v>200</v>
      </c>
      <c r="M12" s="234">
        <v>632</v>
      </c>
      <c r="N12" s="234">
        <v>1852</v>
      </c>
      <c r="O12" s="234">
        <v>4109</v>
      </c>
      <c r="P12" s="234">
        <v>150</v>
      </c>
      <c r="R12" s="365"/>
    </row>
    <row r="13" spans="1:18" s="366" customFormat="1" ht="14.25" customHeight="1">
      <c r="A13" s="362" t="s">
        <v>347</v>
      </c>
      <c r="B13" s="234">
        <v>31323</v>
      </c>
      <c r="C13" s="234">
        <v>13706</v>
      </c>
      <c r="D13" s="234">
        <v>6076</v>
      </c>
      <c r="E13" s="234">
        <v>635</v>
      </c>
      <c r="F13" s="234">
        <v>231</v>
      </c>
      <c r="G13" s="234">
        <v>420</v>
      </c>
      <c r="H13" s="234">
        <v>2021</v>
      </c>
      <c r="I13" s="234">
        <v>304</v>
      </c>
      <c r="J13" s="234">
        <v>838</v>
      </c>
      <c r="K13" s="234">
        <v>849</v>
      </c>
      <c r="L13" s="234">
        <v>94</v>
      </c>
      <c r="M13" s="234">
        <v>578</v>
      </c>
      <c r="N13" s="234">
        <v>1644</v>
      </c>
      <c r="O13" s="234">
        <v>3733</v>
      </c>
      <c r="P13" s="234">
        <v>194</v>
      </c>
      <c r="R13" s="367"/>
    </row>
    <row r="14" spans="1:18" s="366" customFormat="1" ht="14.25" customHeight="1">
      <c r="A14" s="362" t="s">
        <v>348</v>
      </c>
      <c r="B14" s="234">
        <v>32118</v>
      </c>
      <c r="C14" s="234">
        <v>13645</v>
      </c>
      <c r="D14" s="234">
        <v>6755</v>
      </c>
      <c r="E14" s="234">
        <v>568</v>
      </c>
      <c r="F14" s="234">
        <v>181</v>
      </c>
      <c r="G14" s="234">
        <v>401</v>
      </c>
      <c r="H14" s="234">
        <v>2138</v>
      </c>
      <c r="I14" s="234">
        <v>229</v>
      </c>
      <c r="J14" s="234">
        <v>785</v>
      </c>
      <c r="K14" s="234">
        <v>896</v>
      </c>
      <c r="L14" s="234">
        <v>136</v>
      </c>
      <c r="M14" s="234">
        <v>619</v>
      </c>
      <c r="N14" s="234">
        <v>1817</v>
      </c>
      <c r="O14" s="234">
        <v>3743</v>
      </c>
      <c r="P14" s="234">
        <v>204</v>
      </c>
      <c r="R14" s="367"/>
    </row>
    <row r="15" spans="1:18" s="366" customFormat="1" ht="12.75" customHeight="1">
      <c r="A15" s="362">
        <v>2004</v>
      </c>
      <c r="B15" s="234">
        <v>28044</v>
      </c>
      <c r="C15" s="234">
        <v>11974</v>
      </c>
      <c r="D15" s="234">
        <v>5432</v>
      </c>
      <c r="E15" s="111">
        <v>473</v>
      </c>
      <c r="F15" s="111">
        <v>167</v>
      </c>
      <c r="G15" s="111">
        <v>422</v>
      </c>
      <c r="H15" s="234">
        <v>1776</v>
      </c>
      <c r="I15" s="111">
        <v>273</v>
      </c>
      <c r="J15" s="111">
        <v>758</v>
      </c>
      <c r="K15" s="111">
        <v>840</v>
      </c>
      <c r="L15" s="111">
        <v>164</v>
      </c>
      <c r="M15" s="111">
        <v>501</v>
      </c>
      <c r="N15" s="234">
        <v>1602</v>
      </c>
      <c r="O15" s="234">
        <v>3504</v>
      </c>
      <c r="P15" s="111">
        <v>158</v>
      </c>
      <c r="R15" s="367"/>
    </row>
    <row r="16" spans="1:18" s="366" customFormat="1" ht="12.75" customHeight="1">
      <c r="A16" s="368">
        <v>2005</v>
      </c>
      <c r="B16" s="107">
        <v>24459</v>
      </c>
      <c r="C16" s="107">
        <v>10413</v>
      </c>
      <c r="D16" s="107">
        <v>4651</v>
      </c>
      <c r="E16" s="107">
        <v>510</v>
      </c>
      <c r="F16" s="107">
        <v>145</v>
      </c>
      <c r="G16" s="107">
        <v>304</v>
      </c>
      <c r="H16" s="107">
        <v>1553</v>
      </c>
      <c r="I16" s="107">
        <v>221</v>
      </c>
      <c r="J16" s="107">
        <v>633</v>
      </c>
      <c r="K16" s="107">
        <v>641</v>
      </c>
      <c r="L16" s="107">
        <v>109</v>
      </c>
      <c r="M16" s="107">
        <v>536</v>
      </c>
      <c r="N16" s="107">
        <v>1377</v>
      </c>
      <c r="O16" s="107">
        <v>3142</v>
      </c>
      <c r="P16" s="107">
        <v>224</v>
      </c>
      <c r="R16" s="367"/>
    </row>
    <row r="17" spans="1:18" s="366" customFormat="1" ht="12.75" customHeight="1">
      <c r="A17" s="368">
        <v>2006</v>
      </c>
      <c r="B17" s="107">
        <v>22923</v>
      </c>
      <c r="C17" s="107">
        <v>10110</v>
      </c>
      <c r="D17" s="107">
        <v>4411</v>
      </c>
      <c r="E17" s="107">
        <v>545</v>
      </c>
      <c r="F17" s="107">
        <v>110</v>
      </c>
      <c r="G17" s="107">
        <v>289</v>
      </c>
      <c r="H17" s="107">
        <v>1302</v>
      </c>
      <c r="I17" s="107">
        <v>198</v>
      </c>
      <c r="J17" s="107">
        <v>680</v>
      </c>
      <c r="K17" s="107">
        <v>589</v>
      </c>
      <c r="L17" s="107">
        <v>99</v>
      </c>
      <c r="M17" s="107">
        <v>461</v>
      </c>
      <c r="N17" s="107">
        <v>1153</v>
      </c>
      <c r="O17" s="107">
        <v>2836</v>
      </c>
      <c r="P17" s="107">
        <v>138</v>
      </c>
      <c r="R17" s="367"/>
    </row>
    <row r="18" spans="1:18" s="366" customFormat="1" ht="12.75" customHeight="1">
      <c r="A18" s="368">
        <v>2007</v>
      </c>
      <c r="B18" s="107">
        <v>21337</v>
      </c>
      <c r="C18" s="107">
        <v>9359</v>
      </c>
      <c r="D18" s="107">
        <v>4381</v>
      </c>
      <c r="E18" s="107">
        <v>397</v>
      </c>
      <c r="F18" s="107">
        <v>81</v>
      </c>
      <c r="G18" s="107">
        <v>236</v>
      </c>
      <c r="H18" s="107">
        <v>1227</v>
      </c>
      <c r="I18" s="107">
        <v>184</v>
      </c>
      <c r="J18" s="107">
        <v>641</v>
      </c>
      <c r="K18" s="107">
        <v>461</v>
      </c>
      <c r="L18" s="107">
        <v>70</v>
      </c>
      <c r="M18" s="107">
        <v>340</v>
      </c>
      <c r="N18" s="107">
        <v>973</v>
      </c>
      <c r="O18" s="107">
        <v>2802</v>
      </c>
      <c r="P18" s="107">
        <v>186</v>
      </c>
      <c r="R18" s="367"/>
    </row>
    <row r="19" spans="1:18" s="366" customFormat="1" ht="12.75" customHeight="1">
      <c r="A19" s="368">
        <v>2008</v>
      </c>
      <c r="B19" s="107">
        <v>18364</v>
      </c>
      <c r="C19" s="107">
        <v>8334</v>
      </c>
      <c r="D19" s="107">
        <v>3559</v>
      </c>
      <c r="E19" s="107">
        <v>337</v>
      </c>
      <c r="F19" s="107">
        <v>66</v>
      </c>
      <c r="G19" s="107">
        <v>188</v>
      </c>
      <c r="H19" s="107">
        <v>938</v>
      </c>
      <c r="I19" s="107">
        <v>160</v>
      </c>
      <c r="J19" s="107">
        <v>578</v>
      </c>
      <c r="K19" s="107">
        <v>342</v>
      </c>
      <c r="L19" s="107">
        <v>99</v>
      </c>
      <c r="M19" s="107">
        <v>400</v>
      </c>
      <c r="N19" s="107">
        <v>778</v>
      </c>
      <c r="O19" s="107">
        <v>2474</v>
      </c>
      <c r="P19" s="107">
        <v>111</v>
      </c>
      <c r="R19" s="367"/>
    </row>
    <row r="20" spans="1:18" s="107" customFormat="1" ht="18.75" customHeight="1">
      <c r="A20" s="358" t="s">
        <v>307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R20" s="359"/>
    </row>
    <row r="21" spans="1:18" s="107" customFormat="1" ht="12.75" customHeight="1">
      <c r="A21" s="370" t="s">
        <v>340</v>
      </c>
      <c r="B21" s="107">
        <v>65</v>
      </c>
      <c r="C21" s="107">
        <v>59</v>
      </c>
      <c r="D21" s="107">
        <v>2</v>
      </c>
      <c r="E21" s="243" t="s">
        <v>264</v>
      </c>
      <c r="F21" s="243" t="s">
        <v>264</v>
      </c>
      <c r="G21" s="243" t="s">
        <v>264</v>
      </c>
      <c r="H21" s="243" t="s">
        <v>264</v>
      </c>
      <c r="I21" s="243" t="s">
        <v>264</v>
      </c>
      <c r="J21" s="107">
        <v>1</v>
      </c>
      <c r="K21" s="243" t="s">
        <v>264</v>
      </c>
      <c r="L21" s="243" t="s">
        <v>264</v>
      </c>
      <c r="M21" s="107">
        <v>1</v>
      </c>
      <c r="N21" s="107">
        <v>1</v>
      </c>
      <c r="O21" s="243" t="s">
        <v>264</v>
      </c>
      <c r="P21" s="107">
        <v>1</v>
      </c>
      <c r="R21" s="359"/>
    </row>
    <row r="22" spans="1:18" s="107" customFormat="1" ht="12.75" customHeight="1">
      <c r="A22" s="363">
        <v>1999</v>
      </c>
      <c r="B22" s="243" t="s">
        <v>341</v>
      </c>
      <c r="C22" s="243" t="s">
        <v>342</v>
      </c>
      <c r="D22" s="107">
        <v>3</v>
      </c>
      <c r="E22" s="107">
        <v>2</v>
      </c>
      <c r="F22" s="243" t="s">
        <v>264</v>
      </c>
      <c r="G22" s="243" t="s">
        <v>264</v>
      </c>
      <c r="H22" s="243" t="s">
        <v>264</v>
      </c>
      <c r="I22" s="243" t="s">
        <v>264</v>
      </c>
      <c r="J22" s="243" t="s">
        <v>264</v>
      </c>
      <c r="K22" s="243" t="s">
        <v>264</v>
      </c>
      <c r="L22" s="243" t="s">
        <v>264</v>
      </c>
      <c r="M22" s="107">
        <v>1</v>
      </c>
      <c r="N22" s="107">
        <v>1</v>
      </c>
      <c r="O22" s="107">
        <v>3</v>
      </c>
      <c r="P22" s="243" t="s">
        <v>264</v>
      </c>
      <c r="R22" s="359"/>
    </row>
    <row r="23" spans="1:18" s="107" customFormat="1" ht="12.75" customHeight="1">
      <c r="A23" s="363">
        <v>2000</v>
      </c>
      <c r="B23" s="234">
        <v>72</v>
      </c>
      <c r="C23" s="234">
        <v>58</v>
      </c>
      <c r="D23" s="234">
        <v>6</v>
      </c>
      <c r="E23" s="371" t="s">
        <v>264</v>
      </c>
      <c r="F23" s="371" t="s">
        <v>264</v>
      </c>
      <c r="G23" s="234">
        <v>1</v>
      </c>
      <c r="H23" s="234">
        <v>1</v>
      </c>
      <c r="I23" s="371" t="s">
        <v>264</v>
      </c>
      <c r="J23" s="371" t="s">
        <v>264</v>
      </c>
      <c r="K23" s="371" t="s">
        <v>264</v>
      </c>
      <c r="L23" s="371" t="s">
        <v>264</v>
      </c>
      <c r="M23" s="234">
        <v>3</v>
      </c>
      <c r="N23" s="371" t="s">
        <v>264</v>
      </c>
      <c r="O23" s="234">
        <v>3</v>
      </c>
      <c r="P23" s="371" t="s">
        <v>264</v>
      </c>
      <c r="R23" s="359"/>
    </row>
    <row r="24" spans="1:18" s="364" customFormat="1" ht="12.75" customHeight="1">
      <c r="A24" s="363">
        <v>2001</v>
      </c>
      <c r="B24" s="234">
        <v>64</v>
      </c>
      <c r="C24" s="234">
        <v>55</v>
      </c>
      <c r="D24" s="371" t="s">
        <v>264</v>
      </c>
      <c r="E24" s="371" t="s">
        <v>264</v>
      </c>
      <c r="F24" s="371" t="s">
        <v>264</v>
      </c>
      <c r="G24" s="371" t="s">
        <v>264</v>
      </c>
      <c r="H24" s="234">
        <v>2</v>
      </c>
      <c r="I24" s="234">
        <v>3</v>
      </c>
      <c r="J24" s="371" t="s">
        <v>264</v>
      </c>
      <c r="K24" s="371" t="s">
        <v>264</v>
      </c>
      <c r="L24" s="371" t="s">
        <v>264</v>
      </c>
      <c r="M24" s="234">
        <v>1</v>
      </c>
      <c r="N24" s="371" t="s">
        <v>264</v>
      </c>
      <c r="O24" s="234">
        <v>3</v>
      </c>
      <c r="P24" s="371" t="s">
        <v>264</v>
      </c>
      <c r="R24" s="365"/>
    </row>
    <row r="25" spans="1:18" s="364" customFormat="1" ht="14.25" customHeight="1">
      <c r="A25" s="372" t="s">
        <v>347</v>
      </c>
      <c r="B25" s="186">
        <v>75</v>
      </c>
      <c r="C25" s="186">
        <v>70</v>
      </c>
      <c r="D25" s="186">
        <v>2</v>
      </c>
      <c r="E25" s="186" t="s">
        <v>264</v>
      </c>
      <c r="F25" s="186" t="s">
        <v>264</v>
      </c>
      <c r="G25" s="186" t="s">
        <v>264</v>
      </c>
      <c r="H25" s="186" t="s">
        <v>264</v>
      </c>
      <c r="I25" s="186" t="s">
        <v>264</v>
      </c>
      <c r="J25" s="186" t="s">
        <v>264</v>
      </c>
      <c r="K25" s="186" t="s">
        <v>264</v>
      </c>
      <c r="L25" s="186" t="s">
        <v>264</v>
      </c>
      <c r="M25" s="178">
        <v>1</v>
      </c>
      <c r="N25" s="186" t="s">
        <v>264</v>
      </c>
      <c r="O25" s="178">
        <v>2</v>
      </c>
      <c r="P25" s="186" t="s">
        <v>264</v>
      </c>
      <c r="R25" s="365"/>
    </row>
    <row r="26" spans="1:18" s="366" customFormat="1" ht="14.25" customHeight="1">
      <c r="A26" s="372" t="s">
        <v>348</v>
      </c>
      <c r="B26" s="186">
        <v>61</v>
      </c>
      <c r="C26" s="186">
        <v>51</v>
      </c>
      <c r="D26" s="186">
        <v>4</v>
      </c>
      <c r="E26" s="186" t="s">
        <v>264</v>
      </c>
      <c r="F26" s="186" t="s">
        <v>264</v>
      </c>
      <c r="G26" s="186" t="s">
        <v>264</v>
      </c>
      <c r="H26" s="186">
        <v>1</v>
      </c>
      <c r="I26" s="186">
        <v>1</v>
      </c>
      <c r="J26" s="186">
        <v>1</v>
      </c>
      <c r="K26" s="186" t="s">
        <v>264</v>
      </c>
      <c r="L26" s="186" t="s">
        <v>264</v>
      </c>
      <c r="M26" s="178">
        <v>2</v>
      </c>
      <c r="N26" s="186" t="s">
        <v>264</v>
      </c>
      <c r="O26" s="178">
        <v>1</v>
      </c>
      <c r="P26" s="186" t="s">
        <v>264</v>
      </c>
      <c r="R26" s="367"/>
    </row>
    <row r="27" spans="1:18" s="366" customFormat="1" ht="12.75" customHeight="1">
      <c r="A27" s="372">
        <v>2004</v>
      </c>
      <c r="B27" s="111">
        <v>61</v>
      </c>
      <c r="C27" s="111">
        <v>49</v>
      </c>
      <c r="D27" s="111">
        <v>2</v>
      </c>
      <c r="E27" s="186" t="s">
        <v>264</v>
      </c>
      <c r="F27" s="186" t="s">
        <v>264</v>
      </c>
      <c r="G27" s="186" t="s">
        <v>264</v>
      </c>
      <c r="H27" s="186" t="s">
        <v>264</v>
      </c>
      <c r="I27" s="186" t="s">
        <v>264</v>
      </c>
      <c r="J27" s="111">
        <v>2</v>
      </c>
      <c r="K27" s="186" t="s">
        <v>264</v>
      </c>
      <c r="L27" s="186" t="s">
        <v>264</v>
      </c>
      <c r="M27" s="186" t="s">
        <v>264</v>
      </c>
      <c r="N27" s="186" t="s">
        <v>264</v>
      </c>
      <c r="O27" s="111">
        <v>8</v>
      </c>
      <c r="P27" s="186" t="s">
        <v>264</v>
      </c>
      <c r="R27" s="367"/>
    </row>
    <row r="28" spans="1:18" s="366" customFormat="1" ht="12.75" customHeight="1">
      <c r="A28" s="373">
        <v>2005</v>
      </c>
      <c r="B28" s="107">
        <v>77</v>
      </c>
      <c r="C28" s="107">
        <v>66</v>
      </c>
      <c r="D28" s="107">
        <v>3</v>
      </c>
      <c r="E28" s="243" t="s">
        <v>264</v>
      </c>
      <c r="F28" s="243" t="s">
        <v>264</v>
      </c>
      <c r="G28" s="243" t="s">
        <v>264</v>
      </c>
      <c r="H28" s="243">
        <v>2</v>
      </c>
      <c r="I28" s="243" t="s">
        <v>264</v>
      </c>
      <c r="J28" s="243">
        <v>1</v>
      </c>
      <c r="K28" s="243" t="s">
        <v>264</v>
      </c>
      <c r="L28" s="243" t="s">
        <v>264</v>
      </c>
      <c r="M28" s="243">
        <v>1</v>
      </c>
      <c r="N28" s="243" t="s">
        <v>264</v>
      </c>
      <c r="O28" s="243">
        <v>4</v>
      </c>
      <c r="P28" s="243" t="s">
        <v>264</v>
      </c>
      <c r="R28" s="367"/>
    </row>
    <row r="29" spans="1:18" s="366" customFormat="1" ht="12.75" customHeight="1">
      <c r="A29" s="373">
        <v>2006</v>
      </c>
      <c r="B29" s="111">
        <v>80</v>
      </c>
      <c r="C29" s="111">
        <v>68</v>
      </c>
      <c r="D29" s="111">
        <v>1</v>
      </c>
      <c r="E29" s="243" t="s">
        <v>264</v>
      </c>
      <c r="F29" s="243" t="s">
        <v>264</v>
      </c>
      <c r="G29" s="111">
        <v>1</v>
      </c>
      <c r="H29" s="111">
        <v>4</v>
      </c>
      <c r="I29" s="243" t="s">
        <v>264</v>
      </c>
      <c r="J29" s="111">
        <v>1</v>
      </c>
      <c r="K29" s="243" t="s">
        <v>264</v>
      </c>
      <c r="L29" s="243" t="s">
        <v>264</v>
      </c>
      <c r="M29" s="243" t="s">
        <v>264</v>
      </c>
      <c r="N29" s="111">
        <v>2</v>
      </c>
      <c r="O29" s="111">
        <v>3</v>
      </c>
      <c r="P29" s="243" t="s">
        <v>264</v>
      </c>
      <c r="R29" s="367"/>
    </row>
    <row r="30" spans="1:18" s="366" customFormat="1" ht="12.75" customHeight="1">
      <c r="A30" s="373">
        <v>2007</v>
      </c>
      <c r="B30" s="111">
        <v>77</v>
      </c>
      <c r="C30" s="111">
        <v>64</v>
      </c>
      <c r="D30" s="111">
        <v>3</v>
      </c>
      <c r="E30" s="243" t="s">
        <v>264</v>
      </c>
      <c r="F30" s="243" t="s">
        <v>264</v>
      </c>
      <c r="G30" s="243" t="s">
        <v>264</v>
      </c>
      <c r="H30" s="111">
        <v>1</v>
      </c>
      <c r="I30" s="243">
        <v>3</v>
      </c>
      <c r="J30" s="243" t="s">
        <v>264</v>
      </c>
      <c r="K30" s="243" t="s">
        <v>264</v>
      </c>
      <c r="L30" s="243" t="s">
        <v>264</v>
      </c>
      <c r="M30" s="243" t="s">
        <v>264</v>
      </c>
      <c r="N30" s="243" t="s">
        <v>264</v>
      </c>
      <c r="O30" s="111">
        <v>6</v>
      </c>
      <c r="P30" s="243" t="s">
        <v>264</v>
      </c>
      <c r="R30" s="367"/>
    </row>
    <row r="31" spans="1:18" s="366" customFormat="1" ht="12.75" customHeight="1">
      <c r="A31" s="373">
        <v>2008</v>
      </c>
      <c r="B31" s="111">
        <v>64</v>
      </c>
      <c r="C31" s="111">
        <v>59</v>
      </c>
      <c r="D31" s="111">
        <v>1</v>
      </c>
      <c r="E31" s="243" t="s">
        <v>264</v>
      </c>
      <c r="F31" s="243" t="s">
        <v>264</v>
      </c>
      <c r="G31" s="243" t="s">
        <v>264</v>
      </c>
      <c r="H31" s="111">
        <v>1</v>
      </c>
      <c r="I31" s="243" t="s">
        <v>264</v>
      </c>
      <c r="J31" s="243" t="s">
        <v>264</v>
      </c>
      <c r="K31" s="243" t="s">
        <v>264</v>
      </c>
      <c r="L31" s="243" t="s">
        <v>264</v>
      </c>
      <c r="M31" s="243">
        <v>1</v>
      </c>
      <c r="N31" s="243" t="s">
        <v>264</v>
      </c>
      <c r="O31" s="111">
        <v>2</v>
      </c>
      <c r="P31" s="243" t="s">
        <v>264</v>
      </c>
      <c r="R31" s="367"/>
    </row>
    <row r="32" spans="1:16" s="23" customFormat="1" ht="18.75" customHeight="1">
      <c r="A32" s="358" t="s">
        <v>290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</row>
    <row r="33" spans="1:18" s="107" customFormat="1" ht="12.75" customHeight="1">
      <c r="A33" s="362">
        <v>1998</v>
      </c>
      <c r="B33" s="107">
        <v>2716</v>
      </c>
      <c r="C33" s="107">
        <v>2152</v>
      </c>
      <c r="D33" s="107">
        <v>51</v>
      </c>
      <c r="E33" s="107">
        <v>13</v>
      </c>
      <c r="F33" s="107">
        <v>4</v>
      </c>
      <c r="G33" s="107">
        <v>24</v>
      </c>
      <c r="H33" s="107">
        <v>50</v>
      </c>
      <c r="I33" s="107">
        <v>20</v>
      </c>
      <c r="J33" s="107">
        <v>40</v>
      </c>
      <c r="K33" s="107">
        <v>27</v>
      </c>
      <c r="L33" s="107">
        <v>2</v>
      </c>
      <c r="M33" s="107">
        <v>70</v>
      </c>
      <c r="N33" s="107">
        <v>19</v>
      </c>
      <c r="O33" s="107">
        <v>240</v>
      </c>
      <c r="P33" s="107">
        <v>4</v>
      </c>
      <c r="R33" s="359"/>
    </row>
    <row r="34" spans="1:18" s="107" customFormat="1" ht="12.75" customHeight="1">
      <c r="A34" s="363">
        <v>1999</v>
      </c>
      <c r="B34" s="107">
        <v>2715</v>
      </c>
      <c r="C34" s="107">
        <v>2068</v>
      </c>
      <c r="D34" s="107">
        <v>65</v>
      </c>
      <c r="E34" s="107">
        <v>6</v>
      </c>
      <c r="F34" s="107">
        <v>4</v>
      </c>
      <c r="G34" s="107">
        <v>25</v>
      </c>
      <c r="H34" s="107">
        <v>85</v>
      </c>
      <c r="I34" s="107">
        <v>38</v>
      </c>
      <c r="J34" s="107">
        <v>27</v>
      </c>
      <c r="K34" s="107">
        <v>35</v>
      </c>
      <c r="L34" s="107">
        <v>3</v>
      </c>
      <c r="M34" s="107">
        <v>61</v>
      </c>
      <c r="N34" s="107">
        <v>24</v>
      </c>
      <c r="O34" s="107">
        <v>274</v>
      </c>
      <c r="P34" s="243" t="s">
        <v>264</v>
      </c>
      <c r="R34" s="359"/>
    </row>
    <row r="35" spans="1:18" s="107" customFormat="1" ht="12.75" customHeight="1">
      <c r="A35" s="363">
        <v>2000</v>
      </c>
      <c r="B35" s="107">
        <v>2982</v>
      </c>
      <c r="C35" s="107">
        <v>2325</v>
      </c>
      <c r="D35" s="107">
        <v>76</v>
      </c>
      <c r="E35" s="107">
        <v>7</v>
      </c>
      <c r="F35" s="107">
        <v>4</v>
      </c>
      <c r="G35" s="107">
        <v>24</v>
      </c>
      <c r="H35" s="107">
        <v>91</v>
      </c>
      <c r="I35" s="107">
        <v>30</v>
      </c>
      <c r="J35" s="107">
        <v>44</v>
      </c>
      <c r="K35" s="107">
        <v>21</v>
      </c>
      <c r="L35" s="107">
        <v>46</v>
      </c>
      <c r="M35" s="107">
        <v>69</v>
      </c>
      <c r="N35" s="107">
        <v>26</v>
      </c>
      <c r="O35" s="107">
        <v>218</v>
      </c>
      <c r="P35" s="243">
        <v>1</v>
      </c>
      <c r="R35" s="359"/>
    </row>
    <row r="36" spans="1:18" s="107" customFormat="1" ht="12.75" customHeight="1">
      <c r="A36" s="363">
        <v>2001</v>
      </c>
      <c r="B36" s="234">
        <v>3079</v>
      </c>
      <c r="C36" s="234">
        <v>2272</v>
      </c>
      <c r="D36" s="234">
        <v>95</v>
      </c>
      <c r="E36" s="234">
        <v>14</v>
      </c>
      <c r="F36" s="234">
        <v>8</v>
      </c>
      <c r="G36" s="234">
        <v>12</v>
      </c>
      <c r="H36" s="234">
        <v>73</v>
      </c>
      <c r="I36" s="234">
        <v>43</v>
      </c>
      <c r="J36" s="234">
        <v>34</v>
      </c>
      <c r="K36" s="234">
        <v>36</v>
      </c>
      <c r="L36" s="234">
        <v>2</v>
      </c>
      <c r="M36" s="234">
        <v>61</v>
      </c>
      <c r="N36" s="234">
        <v>22</v>
      </c>
      <c r="O36" s="234">
        <v>405</v>
      </c>
      <c r="P36" s="234">
        <v>2</v>
      </c>
      <c r="R36" s="359"/>
    </row>
    <row r="37" spans="1:18" s="364" customFormat="1" ht="14.25" customHeight="1">
      <c r="A37" s="374" t="s">
        <v>347</v>
      </c>
      <c r="B37" s="375">
        <v>2848</v>
      </c>
      <c r="C37" s="375">
        <v>2204</v>
      </c>
      <c r="D37" s="375">
        <v>72</v>
      </c>
      <c r="E37" s="375">
        <v>6</v>
      </c>
      <c r="F37" s="375">
        <v>1</v>
      </c>
      <c r="G37" s="375">
        <v>14</v>
      </c>
      <c r="H37" s="375">
        <v>68</v>
      </c>
      <c r="I37" s="375">
        <v>31</v>
      </c>
      <c r="J37" s="375">
        <v>49</v>
      </c>
      <c r="K37" s="375">
        <v>29</v>
      </c>
      <c r="L37" s="375">
        <v>1</v>
      </c>
      <c r="M37" s="375">
        <v>63</v>
      </c>
      <c r="N37" s="375">
        <v>15</v>
      </c>
      <c r="O37" s="375">
        <v>292</v>
      </c>
      <c r="P37" s="375">
        <v>3</v>
      </c>
      <c r="R37" s="365"/>
    </row>
    <row r="38" spans="1:18" s="364" customFormat="1" ht="14.25" customHeight="1">
      <c r="A38" s="374" t="s">
        <v>348</v>
      </c>
      <c r="B38" s="375">
        <v>2734</v>
      </c>
      <c r="C38" s="375">
        <v>2124</v>
      </c>
      <c r="D38" s="375">
        <v>66</v>
      </c>
      <c r="E38" s="375">
        <v>22</v>
      </c>
      <c r="F38" s="375">
        <v>1</v>
      </c>
      <c r="G38" s="375">
        <v>14</v>
      </c>
      <c r="H38" s="375">
        <v>65</v>
      </c>
      <c r="I38" s="375">
        <v>25</v>
      </c>
      <c r="J38" s="375">
        <v>67</v>
      </c>
      <c r="K38" s="375">
        <v>23</v>
      </c>
      <c r="L38" s="375">
        <v>3</v>
      </c>
      <c r="M38" s="375">
        <v>58</v>
      </c>
      <c r="N38" s="375">
        <v>14</v>
      </c>
      <c r="O38" s="375">
        <v>250</v>
      </c>
      <c r="P38" s="375">
        <v>2</v>
      </c>
      <c r="R38" s="365"/>
    </row>
    <row r="39" spans="1:18" s="364" customFormat="1" ht="12.75" customHeight="1">
      <c r="A39" s="374">
        <v>2004</v>
      </c>
      <c r="B39" s="234">
        <v>2533</v>
      </c>
      <c r="C39" s="234">
        <v>1984</v>
      </c>
      <c r="D39" s="111">
        <v>52</v>
      </c>
      <c r="E39" s="111">
        <v>8</v>
      </c>
      <c r="F39" s="243" t="s">
        <v>264</v>
      </c>
      <c r="G39" s="111">
        <v>12</v>
      </c>
      <c r="H39" s="111">
        <v>66</v>
      </c>
      <c r="I39" s="111">
        <v>30</v>
      </c>
      <c r="J39" s="111">
        <v>42</v>
      </c>
      <c r="K39" s="111">
        <v>23</v>
      </c>
      <c r="L39" s="111">
        <v>3</v>
      </c>
      <c r="M39" s="111">
        <v>67</v>
      </c>
      <c r="N39" s="111">
        <v>13</v>
      </c>
      <c r="O39" s="111">
        <v>231</v>
      </c>
      <c r="P39" s="111">
        <v>2</v>
      </c>
      <c r="R39" s="365"/>
    </row>
    <row r="40" spans="1:18" s="364" customFormat="1" ht="12.75" customHeight="1">
      <c r="A40" s="368">
        <v>2005</v>
      </c>
      <c r="B40" s="243">
        <v>2427</v>
      </c>
      <c r="C40" s="243">
        <v>1878</v>
      </c>
      <c r="D40" s="243">
        <v>49</v>
      </c>
      <c r="E40" s="243">
        <v>12</v>
      </c>
      <c r="F40" s="243" t="s">
        <v>264</v>
      </c>
      <c r="G40" s="243">
        <v>31</v>
      </c>
      <c r="H40" s="243">
        <v>43</v>
      </c>
      <c r="I40" s="243">
        <v>12</v>
      </c>
      <c r="J40" s="243">
        <v>31</v>
      </c>
      <c r="K40" s="243">
        <v>29</v>
      </c>
      <c r="L40" s="243">
        <v>2</v>
      </c>
      <c r="M40" s="243">
        <v>68</v>
      </c>
      <c r="N40" s="243">
        <v>13</v>
      </c>
      <c r="O40" s="243">
        <v>255</v>
      </c>
      <c r="P40" s="243">
        <v>4</v>
      </c>
      <c r="R40" s="365"/>
    </row>
    <row r="41" spans="1:18" s="364" customFormat="1" ht="12.75" customHeight="1">
      <c r="A41" s="368">
        <v>2006</v>
      </c>
      <c r="B41" s="243">
        <v>2413</v>
      </c>
      <c r="C41" s="243">
        <v>1902</v>
      </c>
      <c r="D41" s="243">
        <v>72</v>
      </c>
      <c r="E41" s="243">
        <v>2</v>
      </c>
      <c r="F41" s="243" t="s">
        <v>264</v>
      </c>
      <c r="G41" s="243">
        <v>11</v>
      </c>
      <c r="H41" s="243">
        <v>65</v>
      </c>
      <c r="I41" s="243">
        <v>25</v>
      </c>
      <c r="J41" s="243">
        <v>32</v>
      </c>
      <c r="K41" s="243">
        <v>10</v>
      </c>
      <c r="L41" s="243">
        <v>2</v>
      </c>
      <c r="M41" s="243">
        <v>46</v>
      </c>
      <c r="N41" s="243">
        <v>26</v>
      </c>
      <c r="O41" s="243">
        <v>217</v>
      </c>
      <c r="P41" s="243">
        <v>3</v>
      </c>
      <c r="R41" s="365"/>
    </row>
    <row r="42" spans="1:18" s="364" customFormat="1" ht="12.75" customHeight="1">
      <c r="A42" s="368">
        <v>2007</v>
      </c>
      <c r="B42" s="243">
        <v>2306</v>
      </c>
      <c r="C42" s="243">
        <v>1871</v>
      </c>
      <c r="D42" s="243">
        <v>38</v>
      </c>
      <c r="E42" s="243">
        <v>11</v>
      </c>
      <c r="F42" s="243" t="s">
        <v>264</v>
      </c>
      <c r="G42" s="243">
        <v>9</v>
      </c>
      <c r="H42" s="243">
        <v>30</v>
      </c>
      <c r="I42" s="243">
        <v>14</v>
      </c>
      <c r="J42" s="243">
        <v>19</v>
      </c>
      <c r="K42" s="243">
        <v>20</v>
      </c>
      <c r="L42" s="243">
        <v>3</v>
      </c>
      <c r="M42" s="243">
        <v>37</v>
      </c>
      <c r="N42" s="243">
        <v>15</v>
      </c>
      <c r="O42" s="243">
        <v>238</v>
      </c>
      <c r="P42" s="243">
        <v>1</v>
      </c>
      <c r="R42" s="365"/>
    </row>
    <row r="43" spans="1:18" s="364" customFormat="1" ht="12.75" customHeight="1">
      <c r="A43" s="376">
        <v>2008</v>
      </c>
      <c r="B43" s="377">
        <v>1995</v>
      </c>
      <c r="C43" s="377">
        <v>1604</v>
      </c>
      <c r="D43" s="333">
        <v>57</v>
      </c>
      <c r="E43" s="333">
        <v>6</v>
      </c>
      <c r="F43" s="334">
        <v>1</v>
      </c>
      <c r="G43" s="333">
        <v>2</v>
      </c>
      <c r="H43" s="333">
        <v>31</v>
      </c>
      <c r="I43" s="333">
        <v>21</v>
      </c>
      <c r="J43" s="333">
        <v>37</v>
      </c>
      <c r="K43" s="333">
        <v>8</v>
      </c>
      <c r="L43" s="333">
        <v>1</v>
      </c>
      <c r="M43" s="333">
        <v>37</v>
      </c>
      <c r="N43" s="333">
        <v>15</v>
      </c>
      <c r="O43" s="333">
        <v>171</v>
      </c>
      <c r="P43" s="333">
        <v>4</v>
      </c>
      <c r="R43" s="365"/>
    </row>
    <row r="45" spans="1:18" s="378" customFormat="1" ht="11.25">
      <c r="A45" s="9" t="s">
        <v>349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379"/>
    </row>
    <row r="46" spans="1:18" s="120" customFormat="1" ht="11.25">
      <c r="A46" s="380" t="s">
        <v>350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379"/>
    </row>
    <row r="47" s="5" customFormat="1" ht="11.25">
      <c r="A47" s="9" t="s">
        <v>351</v>
      </c>
    </row>
    <row r="48" spans="1:18" s="23" customFormat="1" ht="12.75">
      <c r="A48" s="349"/>
      <c r="R48" s="121"/>
    </row>
    <row r="49" spans="2:16" s="23" customFormat="1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s="23" customFormat="1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s="23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s="23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="23" customFormat="1" ht="12.75">
      <c r="A53" s="381"/>
    </row>
    <row r="54" s="23" customFormat="1" ht="12.75">
      <c r="A54" s="381"/>
    </row>
    <row r="55" s="23" customFormat="1" ht="12.75">
      <c r="A55" s="381"/>
    </row>
    <row r="56" s="23" customFormat="1" ht="12.75">
      <c r="A56" s="381"/>
    </row>
    <row r="57" s="23" customFormat="1" ht="12.75">
      <c r="A57" s="381"/>
    </row>
    <row r="58" s="23" customFormat="1" ht="12.75">
      <c r="A58" s="381"/>
    </row>
    <row r="59" s="23" customFormat="1" ht="12.75">
      <c r="A59" s="381"/>
    </row>
    <row r="60" s="23" customFormat="1" ht="12.75">
      <c r="A60" s="381"/>
    </row>
    <row r="61" s="23" customFormat="1" ht="12.75">
      <c r="A61" s="381"/>
    </row>
    <row r="62" s="23" customFormat="1" ht="12.75">
      <c r="A62" s="381"/>
    </row>
    <row r="63" s="23" customFormat="1" ht="12.75">
      <c r="A63" s="381"/>
    </row>
    <row r="64" s="23" customFormat="1" ht="12.75">
      <c r="A64" s="381"/>
    </row>
    <row r="65" s="23" customFormat="1" ht="12.75">
      <c r="A65" s="381"/>
    </row>
    <row r="66" s="23" customFormat="1" ht="12.75">
      <c r="A66" s="381"/>
    </row>
    <row r="67" s="23" customFormat="1" ht="12.75">
      <c r="A67" s="381"/>
    </row>
    <row r="68" s="23" customFormat="1" ht="12.75">
      <c r="A68" s="381"/>
    </row>
    <row r="69" s="23" customFormat="1" ht="12.75">
      <c r="A69" s="381"/>
    </row>
    <row r="70" s="23" customFormat="1" ht="12.75">
      <c r="A70" s="381"/>
    </row>
    <row r="71" s="23" customFormat="1" ht="12.75">
      <c r="A71" s="381"/>
    </row>
    <row r="72" s="23" customFormat="1" ht="12.75">
      <c r="A72" s="381"/>
    </row>
    <row r="73" s="23" customFormat="1" ht="12.75">
      <c r="A73" s="381"/>
    </row>
    <row r="74" s="23" customFormat="1" ht="12.75">
      <c r="A74" s="381"/>
    </row>
    <row r="75" s="23" customFormat="1" ht="12.75">
      <c r="A75" s="381"/>
    </row>
    <row r="76" s="23" customFormat="1" ht="12.75">
      <c r="A76" s="381"/>
    </row>
    <row r="77" s="23" customFormat="1" ht="12.75">
      <c r="A77" s="381"/>
    </row>
    <row r="78" s="23" customFormat="1" ht="12.75">
      <c r="A78" s="381"/>
    </row>
    <row r="79" s="23" customFormat="1" ht="12.75">
      <c r="A79" s="381"/>
    </row>
    <row r="80" s="23" customFormat="1" ht="12.75">
      <c r="A80" s="381"/>
    </row>
    <row r="81" s="23" customFormat="1" ht="12.75">
      <c r="A81" s="381"/>
    </row>
    <row r="82" s="23" customFormat="1" ht="12.75">
      <c r="A82" s="381"/>
    </row>
    <row r="83" s="23" customFormat="1" ht="12.75">
      <c r="A83" s="381"/>
    </row>
    <row r="84" s="23" customFormat="1" ht="12.75">
      <c r="A84" s="381"/>
    </row>
    <row r="85" s="23" customFormat="1" ht="12.75">
      <c r="A85" s="381"/>
    </row>
    <row r="86" s="23" customFormat="1" ht="12.75">
      <c r="A86" s="381"/>
    </row>
    <row r="87" s="23" customFormat="1" ht="12.75">
      <c r="A87" s="381"/>
    </row>
    <row r="88" s="23" customFormat="1" ht="12.75">
      <c r="A88" s="381"/>
    </row>
    <row r="89" s="23" customFormat="1" ht="12.75">
      <c r="A89" s="381"/>
    </row>
    <row r="90" s="23" customFormat="1" ht="12.75">
      <c r="A90" s="381"/>
    </row>
    <row r="91" s="23" customFormat="1" ht="12.75">
      <c r="A91" s="381"/>
    </row>
    <row r="92" s="23" customFormat="1" ht="12.75">
      <c r="A92" s="381"/>
    </row>
    <row r="93" s="23" customFormat="1" ht="12.75">
      <c r="A93" s="381"/>
    </row>
    <row r="94" s="23" customFormat="1" ht="12.75">
      <c r="A94" s="381"/>
    </row>
    <row r="95" s="23" customFormat="1" ht="12.75">
      <c r="A95" s="381"/>
    </row>
    <row r="96" s="23" customFormat="1" ht="12.75">
      <c r="A96" s="381"/>
    </row>
    <row r="97" s="23" customFormat="1" ht="12.75">
      <c r="A97" s="381"/>
    </row>
    <row r="98" s="23" customFormat="1" ht="12.75">
      <c r="A98" s="381"/>
    </row>
    <row r="99" s="23" customFormat="1" ht="12.75">
      <c r="A99" s="381"/>
    </row>
    <row r="100" s="23" customFormat="1" ht="12.75">
      <c r="A100" s="381"/>
    </row>
    <row r="101" s="23" customFormat="1" ht="12.75">
      <c r="A101" s="381"/>
    </row>
    <row r="102" s="23" customFormat="1" ht="12.75">
      <c r="A102" s="381"/>
    </row>
    <row r="103" s="23" customFormat="1" ht="12.75">
      <c r="A103" s="381"/>
    </row>
    <row r="104" s="23" customFormat="1" ht="12.75">
      <c r="A104" s="381"/>
    </row>
    <row r="105" s="23" customFormat="1" ht="12.75">
      <c r="A105" s="381"/>
    </row>
    <row r="106" s="23" customFormat="1" ht="12.75">
      <c r="A106" s="381"/>
    </row>
    <row r="107" s="23" customFormat="1" ht="12.75">
      <c r="A107" s="381"/>
    </row>
    <row r="108" s="23" customFormat="1" ht="12.75">
      <c r="A108" s="381"/>
    </row>
    <row r="109" s="23" customFormat="1" ht="12.75">
      <c r="A109" s="381"/>
    </row>
    <row r="110" s="23" customFormat="1" ht="12.75">
      <c r="A110" s="381"/>
    </row>
    <row r="111" s="23" customFormat="1" ht="12.75">
      <c r="A111" s="381"/>
    </row>
    <row r="112" s="23" customFormat="1" ht="12.75">
      <c r="A112" s="381"/>
    </row>
    <row r="113" s="23" customFormat="1" ht="12.75">
      <c r="A113" s="381"/>
    </row>
    <row r="114" s="23" customFormat="1" ht="12.75">
      <c r="A114" s="381"/>
    </row>
    <row r="115" s="23" customFormat="1" ht="12.75">
      <c r="A115" s="381"/>
    </row>
    <row r="116" s="23" customFormat="1" ht="12.75">
      <c r="A116" s="381"/>
    </row>
    <row r="117" spans="1:16" s="23" customFormat="1" ht="12.75">
      <c r="A117" s="382"/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</row>
    <row r="118" spans="1:16" s="23" customFormat="1" ht="12.75">
      <c r="A118" s="382"/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</row>
  </sheetData>
  <printOptions/>
  <pageMargins left="0.984251968503937" right="0.36" top="0.32" bottom="0.24" header="0.25" footer="0.2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O57" sqref="O57"/>
    </sheetView>
  </sheetViews>
  <sheetFormatPr defaultColWidth="9.140625" defaultRowHeight="12.75"/>
  <cols>
    <col min="1" max="3" width="10.7109375" style="23" customWidth="1"/>
    <col min="4" max="4" width="9.28125" style="23" customWidth="1"/>
    <col min="5" max="5" width="2.57421875" style="23" customWidth="1"/>
    <col min="6" max="6" width="8.28125" style="23" customWidth="1"/>
    <col min="7" max="7" width="2.57421875" style="23" customWidth="1"/>
    <col min="8" max="12" width="10.7109375" style="23" customWidth="1"/>
    <col min="13" max="16384" width="9.140625" style="23" customWidth="1"/>
  </cols>
  <sheetData>
    <row r="1" s="2" customFormat="1" ht="18.75">
      <c r="A1" s="1" t="s">
        <v>384</v>
      </c>
    </row>
    <row r="3" spans="1:12" ht="12.75">
      <c r="A3" s="21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386" customFormat="1" ht="18" customHeight="1">
      <c r="A4" s="45" t="s">
        <v>1</v>
      </c>
      <c r="B4" s="384" t="s">
        <v>2</v>
      </c>
      <c r="C4" s="46" t="s">
        <v>385</v>
      </c>
      <c r="D4" s="385" t="s">
        <v>352</v>
      </c>
      <c r="E4" s="98"/>
      <c r="F4" s="98"/>
      <c r="G4" s="98"/>
      <c r="H4" s="98"/>
      <c r="I4" s="98"/>
      <c r="J4" s="98"/>
      <c r="K4" s="98"/>
      <c r="L4" s="98"/>
    </row>
    <row r="5" spans="2:12" s="386" customFormat="1" ht="18" customHeight="1">
      <c r="B5" s="46"/>
      <c r="C5" s="46"/>
      <c r="D5" s="46" t="s">
        <v>2</v>
      </c>
      <c r="E5" s="385"/>
      <c r="F5" s="385" t="s">
        <v>353</v>
      </c>
      <c r="G5" s="385"/>
      <c r="H5" s="98"/>
      <c r="I5" s="98"/>
      <c r="J5" s="98"/>
      <c r="K5" s="98"/>
      <c r="L5" s="98"/>
    </row>
    <row r="6" spans="2:12" s="386" customFormat="1" ht="18" customHeight="1">
      <c r="B6" s="46"/>
      <c r="C6" s="46" t="s">
        <v>354</v>
      </c>
      <c r="D6" s="46"/>
      <c r="E6" s="46"/>
      <c r="F6" s="46" t="s">
        <v>355</v>
      </c>
      <c r="G6" s="46"/>
      <c r="H6" s="385" t="s">
        <v>356</v>
      </c>
      <c r="I6" s="98"/>
      <c r="J6" s="98"/>
      <c r="K6" s="98"/>
      <c r="L6" s="98"/>
    </row>
    <row r="7" spans="2:12" s="386" customFormat="1" ht="15" customHeight="1">
      <c r="B7" s="46"/>
      <c r="C7" s="46"/>
      <c r="D7" s="46"/>
      <c r="E7" s="46"/>
      <c r="F7" s="46"/>
      <c r="G7" s="46"/>
      <c r="H7" s="46" t="s">
        <v>2</v>
      </c>
      <c r="I7" s="46" t="s">
        <v>357</v>
      </c>
      <c r="J7" s="46" t="s">
        <v>358</v>
      </c>
      <c r="K7" s="118" t="s">
        <v>359</v>
      </c>
      <c r="L7" s="118"/>
    </row>
    <row r="8" spans="2:12" ht="12.75" customHeight="1">
      <c r="B8" s="36"/>
      <c r="C8" s="36"/>
      <c r="D8" s="36"/>
      <c r="E8" s="36"/>
      <c r="F8" s="36"/>
      <c r="G8" s="36"/>
      <c r="H8" s="36"/>
      <c r="I8" s="36" t="s">
        <v>331</v>
      </c>
      <c r="J8" s="36" t="s">
        <v>360</v>
      </c>
      <c r="K8" s="36" t="s">
        <v>361</v>
      </c>
      <c r="L8" s="36" t="s">
        <v>362</v>
      </c>
    </row>
    <row r="9" spans="1:12" ht="12.75" customHeight="1">
      <c r="A9" s="113"/>
      <c r="B9" s="95"/>
      <c r="C9" s="95"/>
      <c r="D9" s="95"/>
      <c r="E9" s="95"/>
      <c r="F9" s="95"/>
      <c r="G9" s="95"/>
      <c r="H9" s="95"/>
      <c r="I9" s="95" t="s">
        <v>44</v>
      </c>
      <c r="J9" s="95"/>
      <c r="K9" s="95"/>
      <c r="L9" s="95" t="s">
        <v>363</v>
      </c>
    </row>
    <row r="10" spans="1:12" ht="12.75" customHeight="1">
      <c r="A10" s="25"/>
      <c r="B10" s="22"/>
      <c r="C10" s="22"/>
      <c r="D10" s="22"/>
      <c r="E10" s="22"/>
      <c r="F10" s="22"/>
      <c r="G10" s="22"/>
      <c r="H10" s="22"/>
      <c r="I10" s="22" t="s">
        <v>364</v>
      </c>
      <c r="J10" s="22"/>
      <c r="K10" s="22"/>
      <c r="L10" s="22"/>
    </row>
    <row r="11" spans="1:4" ht="14.25">
      <c r="A11" s="26" t="s">
        <v>386</v>
      </c>
      <c r="D11" s="107"/>
    </row>
    <row r="12" spans="1:12" ht="12.75" customHeight="1">
      <c r="A12" s="28">
        <v>1998</v>
      </c>
      <c r="B12" s="243">
        <v>64581</v>
      </c>
      <c r="C12" s="243">
        <v>42659</v>
      </c>
      <c r="D12" s="243">
        <v>21922</v>
      </c>
      <c r="E12" s="243"/>
      <c r="F12" s="243">
        <v>19498</v>
      </c>
      <c r="G12" s="243"/>
      <c r="H12" s="243">
        <v>17475</v>
      </c>
      <c r="I12" s="243">
        <v>9640</v>
      </c>
      <c r="J12" s="243">
        <v>1377</v>
      </c>
      <c r="K12" s="243">
        <v>2246</v>
      </c>
      <c r="L12" s="243">
        <v>2952</v>
      </c>
    </row>
    <row r="13" spans="1:12" ht="12.75" customHeight="1">
      <c r="A13" s="28">
        <v>1999</v>
      </c>
      <c r="B13" s="243">
        <v>77674</v>
      </c>
      <c r="C13" s="243">
        <v>56207</v>
      </c>
      <c r="D13" s="243">
        <v>21467</v>
      </c>
      <c r="E13" s="243"/>
      <c r="F13" s="243">
        <v>18967</v>
      </c>
      <c r="G13" s="243"/>
      <c r="H13" s="243">
        <v>16545</v>
      </c>
      <c r="I13" s="243">
        <v>9115</v>
      </c>
      <c r="J13" s="243">
        <v>1127</v>
      </c>
      <c r="K13" s="243">
        <v>1978</v>
      </c>
      <c r="L13" s="243">
        <v>2932</v>
      </c>
    </row>
    <row r="14" spans="1:12" ht="12.75" customHeight="1">
      <c r="A14" s="28">
        <v>2000</v>
      </c>
      <c r="B14" s="243">
        <v>82002</v>
      </c>
      <c r="C14" s="243">
        <v>62964</v>
      </c>
      <c r="D14" s="243">
        <v>19038</v>
      </c>
      <c r="E14" s="243"/>
      <c r="F14" s="243">
        <v>16763</v>
      </c>
      <c r="G14" s="243"/>
      <c r="H14" s="243">
        <v>14763</v>
      </c>
      <c r="I14" s="243">
        <v>8272</v>
      </c>
      <c r="J14" s="249">
        <v>945</v>
      </c>
      <c r="K14" s="243">
        <v>1623</v>
      </c>
      <c r="L14" s="243">
        <v>2621</v>
      </c>
    </row>
    <row r="15" spans="1:12" ht="12.75" customHeight="1">
      <c r="A15" s="89">
        <v>2001</v>
      </c>
      <c r="B15" s="178">
        <v>88301</v>
      </c>
      <c r="C15" s="178">
        <v>70183</v>
      </c>
      <c r="D15" s="186">
        <v>18118</v>
      </c>
      <c r="E15" s="186"/>
      <c r="F15" s="186">
        <v>15849</v>
      </c>
      <c r="G15" s="186"/>
      <c r="H15" s="186">
        <v>13748</v>
      </c>
      <c r="I15" s="186">
        <v>7530</v>
      </c>
      <c r="J15" s="113">
        <v>947</v>
      </c>
      <c r="K15" s="178">
        <v>1686</v>
      </c>
      <c r="L15" s="178">
        <v>2374</v>
      </c>
    </row>
    <row r="16" spans="1:12" ht="12.75" customHeight="1">
      <c r="A16" s="28" t="s">
        <v>262</v>
      </c>
      <c r="B16" s="243">
        <v>84761</v>
      </c>
      <c r="C16" s="243">
        <v>68682</v>
      </c>
      <c r="D16" s="243">
        <v>16079</v>
      </c>
      <c r="E16" s="243"/>
      <c r="F16" s="243">
        <v>13881</v>
      </c>
      <c r="G16" s="243"/>
      <c r="H16" s="243">
        <v>12106</v>
      </c>
      <c r="I16" s="243">
        <v>6879</v>
      </c>
      <c r="J16" s="249">
        <v>694</v>
      </c>
      <c r="K16" s="243">
        <v>1288</v>
      </c>
      <c r="L16" s="243">
        <v>2233</v>
      </c>
    </row>
    <row r="17" spans="1:12" ht="12.75" customHeight="1">
      <c r="A17" s="28" t="s">
        <v>263</v>
      </c>
      <c r="B17" s="243">
        <v>77501</v>
      </c>
      <c r="C17" s="243">
        <v>62618</v>
      </c>
      <c r="D17" s="243">
        <v>14883</v>
      </c>
      <c r="E17" s="243"/>
      <c r="F17" s="243">
        <v>12730</v>
      </c>
      <c r="G17" s="243"/>
      <c r="H17" s="243">
        <v>10785</v>
      </c>
      <c r="I17" s="243">
        <v>5720</v>
      </c>
      <c r="J17" s="249">
        <v>748</v>
      </c>
      <c r="K17" s="243">
        <v>1013</v>
      </c>
      <c r="L17" s="243">
        <v>2253</v>
      </c>
    </row>
    <row r="18" spans="1:12" ht="12.75" customHeight="1">
      <c r="A18" s="28">
        <v>2004</v>
      </c>
      <c r="B18" s="243">
        <v>60340</v>
      </c>
      <c r="C18" s="243">
        <v>46927</v>
      </c>
      <c r="D18" s="243">
        <v>13413</v>
      </c>
      <c r="E18" s="243"/>
      <c r="F18" s="243">
        <v>11316</v>
      </c>
      <c r="G18" s="243"/>
      <c r="H18" s="243">
        <v>9534</v>
      </c>
      <c r="I18" s="243">
        <v>5275</v>
      </c>
      <c r="J18" s="249">
        <v>550</v>
      </c>
      <c r="K18" s="243">
        <v>822</v>
      </c>
      <c r="L18" s="243">
        <v>1930</v>
      </c>
    </row>
    <row r="19" spans="1:12" ht="12.75" customHeight="1">
      <c r="A19" s="28">
        <v>2005</v>
      </c>
      <c r="B19" s="107">
        <v>52702</v>
      </c>
      <c r="C19" s="107">
        <v>39621</v>
      </c>
      <c r="D19" s="107">
        <v>13081</v>
      </c>
      <c r="E19" s="107"/>
      <c r="F19" s="107">
        <v>11002</v>
      </c>
      <c r="G19" s="107"/>
      <c r="H19" s="107">
        <v>9246</v>
      </c>
      <c r="I19" s="107">
        <v>5173</v>
      </c>
      <c r="J19" s="107">
        <v>469</v>
      </c>
      <c r="K19" s="107">
        <v>697</v>
      </c>
      <c r="L19" s="107">
        <v>1961</v>
      </c>
    </row>
    <row r="20" spans="1:12" ht="13.5" customHeight="1">
      <c r="A20" s="28">
        <v>2006</v>
      </c>
      <c r="B20" s="107">
        <v>47293</v>
      </c>
      <c r="C20" s="107">
        <v>34436</v>
      </c>
      <c r="D20" s="107">
        <v>12857</v>
      </c>
      <c r="E20" s="107"/>
      <c r="F20" s="107">
        <v>10835</v>
      </c>
      <c r="G20" s="107"/>
      <c r="H20" s="107">
        <v>9137</v>
      </c>
      <c r="I20" s="107">
        <v>5362</v>
      </c>
      <c r="J20" s="107">
        <v>395</v>
      </c>
      <c r="K20" s="107">
        <v>659</v>
      </c>
      <c r="L20" s="107">
        <v>1828</v>
      </c>
    </row>
    <row r="21" spans="1:12" ht="13.5" customHeight="1">
      <c r="A21" s="28">
        <v>2007</v>
      </c>
      <c r="B21" s="107">
        <v>39783</v>
      </c>
      <c r="C21" s="107">
        <v>27789</v>
      </c>
      <c r="D21" s="107">
        <v>11994</v>
      </c>
      <c r="E21" s="107"/>
      <c r="F21" s="107">
        <v>9743</v>
      </c>
      <c r="G21" s="107"/>
      <c r="H21" s="107">
        <v>8188</v>
      </c>
      <c r="I21" s="107">
        <v>4732</v>
      </c>
      <c r="J21" s="107">
        <v>414</v>
      </c>
      <c r="K21" s="107">
        <v>527</v>
      </c>
      <c r="L21" s="107">
        <v>1635</v>
      </c>
    </row>
    <row r="22" spans="1:12" ht="13.5" customHeight="1">
      <c r="A22" s="28">
        <v>2008</v>
      </c>
      <c r="B22" s="107">
        <v>34639</v>
      </c>
      <c r="C22" s="107">
        <v>23215</v>
      </c>
      <c r="D22" s="107">
        <v>11424</v>
      </c>
      <c r="E22" s="243"/>
      <c r="F22" s="243" t="s">
        <v>365</v>
      </c>
      <c r="G22" s="243"/>
      <c r="H22" s="243" t="s">
        <v>365</v>
      </c>
      <c r="I22" s="243" t="s">
        <v>365</v>
      </c>
      <c r="J22" s="243" t="s">
        <v>365</v>
      </c>
      <c r="K22" s="243" t="s">
        <v>365</v>
      </c>
      <c r="L22" s="243" t="s">
        <v>365</v>
      </c>
    </row>
    <row r="23" spans="1:12" ht="12.75">
      <c r="A23" s="26" t="s">
        <v>307</v>
      </c>
      <c r="B23" s="249"/>
      <c r="C23" s="249"/>
      <c r="D23" s="243"/>
      <c r="E23" s="243"/>
      <c r="F23" s="243"/>
      <c r="G23" s="243"/>
      <c r="H23" s="243"/>
      <c r="I23" s="249"/>
      <c r="J23" s="249"/>
      <c r="K23" s="249"/>
      <c r="L23" s="249"/>
    </row>
    <row r="24" spans="1:12" ht="12.75">
      <c r="A24" s="28">
        <v>1998</v>
      </c>
      <c r="B24" s="249">
        <v>61</v>
      </c>
      <c r="C24" s="249">
        <v>19</v>
      </c>
      <c r="D24" s="249">
        <v>42</v>
      </c>
      <c r="E24" s="249"/>
      <c r="F24" s="249">
        <v>31</v>
      </c>
      <c r="G24" s="249"/>
      <c r="H24" s="249">
        <v>2</v>
      </c>
      <c r="I24" s="249" t="s">
        <v>264</v>
      </c>
      <c r="J24" s="249" t="s">
        <v>264</v>
      </c>
      <c r="K24" s="249">
        <v>2</v>
      </c>
      <c r="L24" s="249" t="s">
        <v>264</v>
      </c>
    </row>
    <row r="25" spans="1:12" ht="12.75" customHeight="1">
      <c r="A25" s="28">
        <v>1999</v>
      </c>
      <c r="B25" s="249">
        <v>71</v>
      </c>
      <c r="C25" s="249">
        <v>19</v>
      </c>
      <c r="D25" s="249">
        <v>52</v>
      </c>
      <c r="E25" s="249"/>
      <c r="F25" s="249">
        <v>36</v>
      </c>
      <c r="G25" s="249"/>
      <c r="H25" s="249">
        <v>1</v>
      </c>
      <c r="I25" s="249" t="s">
        <v>264</v>
      </c>
      <c r="J25" s="249" t="s">
        <v>264</v>
      </c>
      <c r="K25" s="249" t="s">
        <v>264</v>
      </c>
      <c r="L25" s="249">
        <v>1</v>
      </c>
    </row>
    <row r="26" spans="1:12" ht="12.75" customHeight="1">
      <c r="A26" s="28">
        <v>2000</v>
      </c>
      <c r="B26" s="249">
        <v>81</v>
      </c>
      <c r="C26" s="249">
        <v>21</v>
      </c>
      <c r="D26" s="249">
        <v>60</v>
      </c>
      <c r="E26" s="249"/>
      <c r="F26" s="249">
        <v>48</v>
      </c>
      <c r="G26" s="249"/>
      <c r="H26" s="249" t="s">
        <v>264</v>
      </c>
      <c r="I26" s="249" t="s">
        <v>264</v>
      </c>
      <c r="J26" s="249" t="s">
        <v>264</v>
      </c>
      <c r="K26" s="249" t="s">
        <v>264</v>
      </c>
      <c r="L26" s="249" t="s">
        <v>264</v>
      </c>
    </row>
    <row r="27" spans="1:12" ht="12.75">
      <c r="A27" s="28">
        <v>2001</v>
      </c>
      <c r="B27" s="23">
        <v>55</v>
      </c>
      <c r="C27" s="249">
        <v>13</v>
      </c>
      <c r="D27" s="249">
        <v>42</v>
      </c>
      <c r="E27" s="249"/>
      <c r="F27" s="249">
        <v>33</v>
      </c>
      <c r="G27" s="249"/>
      <c r="H27" s="249">
        <v>2</v>
      </c>
      <c r="I27" s="249" t="s">
        <v>264</v>
      </c>
      <c r="J27" s="249" t="s">
        <v>264</v>
      </c>
      <c r="K27" s="249">
        <v>1</v>
      </c>
      <c r="L27" s="249">
        <v>1</v>
      </c>
    </row>
    <row r="28" spans="1:12" ht="14.25">
      <c r="A28" s="28" t="s">
        <v>262</v>
      </c>
      <c r="B28" s="249">
        <v>55</v>
      </c>
      <c r="C28" s="249">
        <v>14</v>
      </c>
      <c r="D28" s="249">
        <v>41</v>
      </c>
      <c r="E28" s="249"/>
      <c r="F28" s="249">
        <v>28</v>
      </c>
      <c r="G28" s="249"/>
      <c r="H28" s="249" t="s">
        <v>264</v>
      </c>
      <c r="I28" s="249" t="s">
        <v>264</v>
      </c>
      <c r="J28" s="249" t="s">
        <v>264</v>
      </c>
      <c r="K28" s="249" t="s">
        <v>264</v>
      </c>
      <c r="L28" s="249" t="s">
        <v>264</v>
      </c>
    </row>
    <row r="29" spans="1:12" ht="14.25">
      <c r="A29" s="28" t="s">
        <v>263</v>
      </c>
      <c r="B29" s="249">
        <v>66</v>
      </c>
      <c r="C29" s="249">
        <v>23</v>
      </c>
      <c r="D29" s="249">
        <v>43</v>
      </c>
      <c r="E29" s="249"/>
      <c r="F29" s="249">
        <v>32</v>
      </c>
      <c r="G29" s="249"/>
      <c r="H29" s="249">
        <v>2</v>
      </c>
      <c r="I29" s="249">
        <v>1</v>
      </c>
      <c r="J29" s="249" t="s">
        <v>264</v>
      </c>
      <c r="K29" s="249" t="s">
        <v>264</v>
      </c>
      <c r="L29" s="249">
        <v>1</v>
      </c>
    </row>
    <row r="30" spans="1:12" ht="12.75" customHeight="1">
      <c r="A30" s="28">
        <v>2004</v>
      </c>
      <c r="B30" s="249">
        <v>45</v>
      </c>
      <c r="C30" s="249">
        <v>10</v>
      </c>
      <c r="D30" s="249">
        <v>35</v>
      </c>
      <c r="E30" s="249"/>
      <c r="F30" s="249">
        <v>28</v>
      </c>
      <c r="G30" s="249"/>
      <c r="H30" s="249" t="s">
        <v>264</v>
      </c>
      <c r="I30" s="249" t="s">
        <v>264</v>
      </c>
      <c r="J30" s="249" t="s">
        <v>264</v>
      </c>
      <c r="K30" s="249" t="s">
        <v>264</v>
      </c>
      <c r="L30" s="249" t="s">
        <v>264</v>
      </c>
    </row>
    <row r="31" spans="1:12" ht="12.75" customHeight="1">
      <c r="A31" s="28">
        <v>2005</v>
      </c>
      <c r="B31" s="23">
        <v>49</v>
      </c>
      <c r="C31" s="23">
        <v>17</v>
      </c>
      <c r="D31" s="23">
        <v>32</v>
      </c>
      <c r="F31" s="23">
        <v>28</v>
      </c>
      <c r="H31" s="23">
        <v>1</v>
      </c>
      <c r="I31" s="249" t="s">
        <v>264</v>
      </c>
      <c r="J31" s="249" t="s">
        <v>264</v>
      </c>
      <c r="K31" s="249" t="s">
        <v>264</v>
      </c>
      <c r="L31" s="249" t="s">
        <v>264</v>
      </c>
    </row>
    <row r="32" spans="1:12" ht="12.75">
      <c r="A32" s="28">
        <v>2006</v>
      </c>
      <c r="B32" s="23">
        <v>54</v>
      </c>
      <c r="C32" s="23">
        <v>22</v>
      </c>
      <c r="D32" s="23">
        <v>32</v>
      </c>
      <c r="F32" s="23">
        <v>28</v>
      </c>
      <c r="H32" s="249" t="s">
        <v>264</v>
      </c>
      <c r="I32" s="249" t="s">
        <v>264</v>
      </c>
      <c r="J32" s="249" t="s">
        <v>264</v>
      </c>
      <c r="K32" s="249" t="s">
        <v>264</v>
      </c>
      <c r="L32" s="249" t="s">
        <v>264</v>
      </c>
    </row>
    <row r="33" spans="1:12" ht="12.75">
      <c r="A33" s="28">
        <v>2007</v>
      </c>
      <c r="B33" s="23">
        <v>44</v>
      </c>
      <c r="C33" s="23">
        <v>16</v>
      </c>
      <c r="D33" s="23">
        <v>28</v>
      </c>
      <c r="F33" s="23">
        <v>24</v>
      </c>
      <c r="H33" s="249" t="s">
        <v>264</v>
      </c>
      <c r="I33" s="249" t="s">
        <v>264</v>
      </c>
      <c r="J33" s="249" t="s">
        <v>264</v>
      </c>
      <c r="K33" s="249" t="s">
        <v>264</v>
      </c>
      <c r="L33" s="249" t="s">
        <v>264</v>
      </c>
    </row>
    <row r="34" spans="1:12" ht="12.75">
      <c r="A34" s="28">
        <v>2008</v>
      </c>
      <c r="B34" s="23">
        <v>39</v>
      </c>
      <c r="C34" s="23">
        <v>13</v>
      </c>
      <c r="D34" s="23">
        <v>28</v>
      </c>
      <c r="E34" s="243"/>
      <c r="F34" s="243" t="s">
        <v>365</v>
      </c>
      <c r="G34" s="243"/>
      <c r="H34" s="243" t="s">
        <v>365</v>
      </c>
      <c r="I34" s="243" t="s">
        <v>365</v>
      </c>
      <c r="J34" s="243" t="s">
        <v>365</v>
      </c>
      <c r="K34" s="243" t="s">
        <v>365</v>
      </c>
      <c r="L34" s="243" t="s">
        <v>365</v>
      </c>
    </row>
    <row r="35" spans="1:12" ht="12.75">
      <c r="A35" s="26" t="s">
        <v>290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1:12" ht="12.75">
      <c r="A36" s="28">
        <v>1998</v>
      </c>
      <c r="B36" s="249">
        <v>624</v>
      </c>
      <c r="C36" s="249">
        <v>95</v>
      </c>
      <c r="D36" s="249">
        <v>529</v>
      </c>
      <c r="E36" s="249"/>
      <c r="F36" s="249">
        <v>480</v>
      </c>
      <c r="G36" s="249"/>
      <c r="H36" s="249">
        <v>149</v>
      </c>
      <c r="I36" s="249">
        <v>87</v>
      </c>
      <c r="J36" s="249">
        <v>11</v>
      </c>
      <c r="K36" s="249">
        <v>16</v>
      </c>
      <c r="L36" s="249">
        <v>20</v>
      </c>
    </row>
    <row r="37" spans="1:12" ht="12.75" customHeight="1">
      <c r="A37" s="28">
        <v>1999</v>
      </c>
      <c r="B37" s="249">
        <v>540</v>
      </c>
      <c r="C37" s="249">
        <v>81</v>
      </c>
      <c r="D37" s="249">
        <v>459</v>
      </c>
      <c r="E37" s="249"/>
      <c r="F37" s="249">
        <v>414</v>
      </c>
      <c r="G37" s="249"/>
      <c r="H37" s="249">
        <v>128</v>
      </c>
      <c r="I37" s="249">
        <v>68</v>
      </c>
      <c r="J37" s="249">
        <v>12</v>
      </c>
      <c r="K37" s="249">
        <v>14</v>
      </c>
      <c r="L37" s="249">
        <v>23</v>
      </c>
    </row>
    <row r="38" spans="1:12" ht="12.75" customHeight="1">
      <c r="A38" s="28">
        <v>2000</v>
      </c>
      <c r="B38" s="249">
        <v>581</v>
      </c>
      <c r="C38" s="249">
        <v>105</v>
      </c>
      <c r="D38" s="249">
        <v>476</v>
      </c>
      <c r="E38" s="249"/>
      <c r="F38" s="249">
        <v>421</v>
      </c>
      <c r="G38" s="249"/>
      <c r="H38" s="249">
        <v>128</v>
      </c>
      <c r="I38" s="249">
        <v>74</v>
      </c>
      <c r="J38" s="249">
        <v>6</v>
      </c>
      <c r="K38" s="249">
        <v>13</v>
      </c>
      <c r="L38" s="249">
        <v>23</v>
      </c>
    </row>
    <row r="39" spans="1:12" ht="12.75" customHeight="1">
      <c r="A39" s="28">
        <v>2001</v>
      </c>
      <c r="B39" s="249">
        <v>522</v>
      </c>
      <c r="C39" s="249">
        <v>87</v>
      </c>
      <c r="D39" s="249">
        <v>435</v>
      </c>
      <c r="E39" s="249"/>
      <c r="F39" s="249">
        <v>403</v>
      </c>
      <c r="G39" s="249"/>
      <c r="H39" s="249">
        <v>143</v>
      </c>
      <c r="I39" s="249">
        <v>78</v>
      </c>
      <c r="J39" s="249">
        <v>6</v>
      </c>
      <c r="K39" s="249">
        <v>15</v>
      </c>
      <c r="L39" s="249">
        <v>30</v>
      </c>
    </row>
    <row r="40" spans="1:12" ht="12.75" customHeight="1">
      <c r="A40" s="28" t="s">
        <v>262</v>
      </c>
      <c r="B40" s="249">
        <v>482</v>
      </c>
      <c r="C40" s="249">
        <v>103</v>
      </c>
      <c r="D40" s="249">
        <v>379</v>
      </c>
      <c r="E40" s="249"/>
      <c r="F40" s="249">
        <v>345</v>
      </c>
      <c r="G40" s="249"/>
      <c r="H40" s="249">
        <v>112</v>
      </c>
      <c r="I40" s="249">
        <v>62</v>
      </c>
      <c r="J40" s="249">
        <v>8</v>
      </c>
      <c r="K40" s="249">
        <v>8</v>
      </c>
      <c r="L40" s="249">
        <v>20</v>
      </c>
    </row>
    <row r="41" spans="1:12" ht="12.75" customHeight="1">
      <c r="A41" s="28" t="s">
        <v>263</v>
      </c>
      <c r="B41" s="249">
        <v>488</v>
      </c>
      <c r="C41" s="249">
        <v>108</v>
      </c>
      <c r="D41" s="249">
        <v>380</v>
      </c>
      <c r="E41" s="249"/>
      <c r="F41" s="249">
        <v>341</v>
      </c>
      <c r="G41" s="249"/>
      <c r="H41" s="249">
        <v>110</v>
      </c>
      <c r="I41" s="249">
        <v>64</v>
      </c>
      <c r="J41" s="249">
        <v>6</v>
      </c>
      <c r="K41" s="249">
        <v>7</v>
      </c>
      <c r="L41" s="249">
        <v>25</v>
      </c>
    </row>
    <row r="42" spans="1:12" ht="12.75" customHeight="1">
      <c r="A42" s="28">
        <v>2004</v>
      </c>
      <c r="B42" s="249">
        <v>386</v>
      </c>
      <c r="C42" s="249">
        <v>69</v>
      </c>
      <c r="D42" s="249">
        <v>317</v>
      </c>
      <c r="E42" s="249"/>
      <c r="F42" s="249">
        <v>280</v>
      </c>
      <c r="G42" s="249"/>
      <c r="H42" s="249">
        <v>88</v>
      </c>
      <c r="I42" s="249">
        <v>51</v>
      </c>
      <c r="J42" s="249">
        <v>2</v>
      </c>
      <c r="K42" s="249">
        <v>8</v>
      </c>
      <c r="L42" s="249">
        <v>19</v>
      </c>
    </row>
    <row r="43" spans="1:12" ht="12.75" customHeight="1">
      <c r="A43" s="28">
        <v>2005</v>
      </c>
      <c r="B43" s="23">
        <v>414</v>
      </c>
      <c r="C43" s="23">
        <v>90</v>
      </c>
      <c r="D43" s="23">
        <v>324</v>
      </c>
      <c r="F43" s="23">
        <v>288</v>
      </c>
      <c r="H43" s="23">
        <v>95</v>
      </c>
      <c r="I43" s="23">
        <v>50</v>
      </c>
      <c r="J43" s="23">
        <v>3</v>
      </c>
      <c r="K43" s="23">
        <v>10</v>
      </c>
      <c r="L43" s="23">
        <v>21</v>
      </c>
    </row>
    <row r="44" spans="1:12" ht="12.75" customHeight="1">
      <c r="A44" s="28">
        <v>2006</v>
      </c>
      <c r="B44" s="23">
        <v>383</v>
      </c>
      <c r="C44" s="23">
        <v>77</v>
      </c>
      <c r="D44" s="23">
        <v>306</v>
      </c>
      <c r="F44" s="23">
        <v>250</v>
      </c>
      <c r="H44" s="23">
        <v>90</v>
      </c>
      <c r="I44" s="23">
        <v>47</v>
      </c>
      <c r="J44" s="23">
        <v>3</v>
      </c>
      <c r="K44" s="23">
        <v>7</v>
      </c>
      <c r="L44" s="23">
        <v>26</v>
      </c>
    </row>
    <row r="45" spans="1:12" ht="12.75" customHeight="1">
      <c r="A45" s="28">
        <v>2007</v>
      </c>
      <c r="B45" s="23">
        <v>371</v>
      </c>
      <c r="C45" s="23">
        <v>64</v>
      </c>
      <c r="D45" s="23">
        <v>307</v>
      </c>
      <c r="F45" s="23">
        <v>272</v>
      </c>
      <c r="H45" s="23">
        <v>115</v>
      </c>
      <c r="I45" s="23">
        <v>66</v>
      </c>
      <c r="J45" s="23">
        <v>7</v>
      </c>
      <c r="K45" s="23">
        <v>6</v>
      </c>
      <c r="L45" s="23">
        <v>23</v>
      </c>
    </row>
    <row r="46" spans="1:12" ht="12.75">
      <c r="A46" s="31">
        <v>2008</v>
      </c>
      <c r="B46" s="328">
        <v>318</v>
      </c>
      <c r="C46" s="328">
        <v>66</v>
      </c>
      <c r="D46" s="328">
        <f>B46-C46</f>
        <v>252</v>
      </c>
      <c r="E46" s="328"/>
      <c r="F46" s="328" t="s">
        <v>365</v>
      </c>
      <c r="G46" s="328"/>
      <c r="H46" s="328" t="s">
        <v>365</v>
      </c>
      <c r="I46" s="328" t="s">
        <v>365</v>
      </c>
      <c r="J46" s="328" t="s">
        <v>365</v>
      </c>
      <c r="K46" s="328" t="s">
        <v>365</v>
      </c>
      <c r="L46" s="328" t="s">
        <v>365</v>
      </c>
    </row>
    <row r="47" spans="1:12" ht="12.75">
      <c r="A47" s="9" t="s">
        <v>366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9" t="s">
        <v>367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9" t="s">
        <v>368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9" t="s">
        <v>369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 t="s">
        <v>370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8.75">
      <c r="A53" s="387" t="s">
        <v>387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.75">
      <c r="A54" s="38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21" t="s">
        <v>0</v>
      </c>
      <c r="L55" s="26"/>
    </row>
    <row r="56" spans="1:12" s="45" customFormat="1" ht="18" customHeight="1">
      <c r="A56" s="388" t="s">
        <v>1</v>
      </c>
      <c r="B56" s="100" t="s">
        <v>352</v>
      </c>
      <c r="C56" s="100"/>
      <c r="D56" s="100"/>
      <c r="E56" s="100"/>
      <c r="F56" s="100"/>
      <c r="G56" s="100"/>
      <c r="H56" s="100"/>
      <c r="I56" s="100" t="s">
        <v>371</v>
      </c>
      <c r="J56" s="100" t="s">
        <v>17</v>
      </c>
      <c r="K56" s="100" t="s">
        <v>372</v>
      </c>
      <c r="L56" s="100" t="s">
        <v>66</v>
      </c>
    </row>
    <row r="57" spans="1:12" s="45" customFormat="1" ht="18" customHeight="1">
      <c r="A57" s="101"/>
      <c r="B57" s="100" t="s">
        <v>373</v>
      </c>
      <c r="C57" s="100"/>
      <c r="D57" s="100"/>
      <c r="E57" s="100"/>
      <c r="F57" s="100"/>
      <c r="G57" s="100"/>
      <c r="H57" s="100"/>
      <c r="I57" s="100" t="s">
        <v>374</v>
      </c>
      <c r="J57" s="100" t="s">
        <v>354</v>
      </c>
      <c r="K57" s="100"/>
      <c r="L57" s="197" t="s">
        <v>65</v>
      </c>
    </row>
    <row r="58" spans="2:12" s="26" customFormat="1" ht="12" customHeight="1">
      <c r="B58" s="36" t="s">
        <v>2</v>
      </c>
      <c r="C58" s="36" t="s">
        <v>137</v>
      </c>
      <c r="D58" s="36" t="s">
        <v>139</v>
      </c>
      <c r="E58" s="36"/>
      <c r="F58" s="36" t="s">
        <v>375</v>
      </c>
      <c r="G58" s="36"/>
      <c r="H58" s="36" t="s">
        <v>30</v>
      </c>
      <c r="I58" s="36" t="s">
        <v>376</v>
      </c>
      <c r="J58" s="36" t="s">
        <v>377</v>
      </c>
      <c r="K58" s="36" t="s">
        <v>30</v>
      </c>
      <c r="L58" s="36"/>
    </row>
    <row r="59" spans="2:12" s="26" customFormat="1" ht="12" customHeight="1">
      <c r="B59" s="36"/>
      <c r="C59" s="36" t="s">
        <v>378</v>
      </c>
      <c r="D59" s="36"/>
      <c r="E59" s="36"/>
      <c r="F59" s="36" t="s">
        <v>153</v>
      </c>
      <c r="G59" s="36"/>
      <c r="H59" s="36" t="s">
        <v>379</v>
      </c>
      <c r="I59" s="36" t="s">
        <v>380</v>
      </c>
      <c r="J59" s="36" t="s">
        <v>381</v>
      </c>
      <c r="K59" s="36"/>
      <c r="L59" s="36"/>
    </row>
    <row r="60" spans="2:12" s="26" customFormat="1" ht="12" customHeight="1">
      <c r="B60" s="36"/>
      <c r="C60" s="36" t="s">
        <v>382</v>
      </c>
      <c r="D60" s="36"/>
      <c r="E60" s="36"/>
      <c r="F60" s="36" t="s">
        <v>44</v>
      </c>
      <c r="G60" s="36"/>
      <c r="H60" s="36"/>
      <c r="I60" s="36" t="s">
        <v>331</v>
      </c>
      <c r="J60" s="36" t="s">
        <v>39</v>
      </c>
      <c r="K60" s="36"/>
      <c r="L60" s="36"/>
    </row>
    <row r="61" spans="1:12" s="26" customFormat="1" ht="12" customHeight="1">
      <c r="A61" s="21"/>
      <c r="B61" s="22"/>
      <c r="C61" s="22" t="s">
        <v>147</v>
      </c>
      <c r="D61" s="22"/>
      <c r="E61" s="22"/>
      <c r="F61" s="22" t="s">
        <v>383</v>
      </c>
      <c r="G61" s="22"/>
      <c r="H61" s="22"/>
      <c r="I61" s="22"/>
      <c r="J61" s="22" t="s">
        <v>110</v>
      </c>
      <c r="K61" s="22"/>
      <c r="L61" s="22"/>
    </row>
    <row r="62" ht="18" customHeight="1">
      <c r="A62" s="26" t="s">
        <v>386</v>
      </c>
    </row>
    <row r="63" spans="1:12" ht="12.75" customHeight="1">
      <c r="A63" s="28">
        <v>1998</v>
      </c>
      <c r="B63" s="243">
        <v>1008</v>
      </c>
      <c r="C63" s="249">
        <v>218</v>
      </c>
      <c r="D63" s="249">
        <v>85</v>
      </c>
      <c r="E63" s="249"/>
      <c r="F63" s="249">
        <v>342</v>
      </c>
      <c r="G63" s="249"/>
      <c r="H63" s="249">
        <v>90</v>
      </c>
      <c r="I63" s="249">
        <v>52</v>
      </c>
      <c r="J63" s="249">
        <v>29</v>
      </c>
      <c r="K63" s="249">
        <v>192</v>
      </c>
      <c r="L63" s="243">
        <v>1418</v>
      </c>
    </row>
    <row r="64" spans="1:12" ht="12.75" customHeight="1">
      <c r="A64" s="28">
        <v>1999</v>
      </c>
      <c r="B64" s="243">
        <v>1037</v>
      </c>
      <c r="C64" s="249">
        <v>321</v>
      </c>
      <c r="D64" s="249">
        <v>74</v>
      </c>
      <c r="E64" s="249"/>
      <c r="F64" s="249">
        <v>275</v>
      </c>
      <c r="G64" s="249"/>
      <c r="H64" s="249">
        <v>40</v>
      </c>
      <c r="I64" s="249">
        <v>45</v>
      </c>
      <c r="J64" s="249">
        <v>35</v>
      </c>
      <c r="K64" s="249">
        <v>247</v>
      </c>
      <c r="L64" s="243">
        <v>1463</v>
      </c>
    </row>
    <row r="65" spans="1:12" ht="12.75" customHeight="1">
      <c r="A65" s="28">
        <v>2000</v>
      </c>
      <c r="B65" s="249">
        <v>856</v>
      </c>
      <c r="C65" s="249">
        <v>236</v>
      </c>
      <c r="D65" s="249">
        <v>61</v>
      </c>
      <c r="E65" s="249"/>
      <c r="F65" s="249">
        <v>198</v>
      </c>
      <c r="G65" s="249"/>
      <c r="H65" s="249">
        <v>29</v>
      </c>
      <c r="I65" s="249">
        <v>51</v>
      </c>
      <c r="J65" s="249">
        <v>42</v>
      </c>
      <c r="K65" s="249">
        <v>239</v>
      </c>
      <c r="L65" s="243">
        <v>1419</v>
      </c>
    </row>
    <row r="66" spans="1:12" ht="12.75" customHeight="1">
      <c r="A66" s="89">
        <v>2001</v>
      </c>
      <c r="B66" s="327">
        <v>833</v>
      </c>
      <c r="C66" s="113">
        <v>212</v>
      </c>
      <c r="D66" s="113">
        <v>85</v>
      </c>
      <c r="E66" s="113"/>
      <c r="F66" s="113">
        <v>131</v>
      </c>
      <c r="G66" s="113"/>
      <c r="H66" s="113">
        <v>51</v>
      </c>
      <c r="I66" s="113">
        <v>56</v>
      </c>
      <c r="J66" s="113">
        <v>36</v>
      </c>
      <c r="K66" s="113">
        <v>262</v>
      </c>
      <c r="L66" s="178">
        <v>1434</v>
      </c>
    </row>
    <row r="67" spans="1:12" ht="12.75" customHeight="1">
      <c r="A67" s="28" t="s">
        <v>262</v>
      </c>
      <c r="B67" s="249">
        <v>738</v>
      </c>
      <c r="C67" s="249">
        <v>219</v>
      </c>
      <c r="D67" s="249">
        <v>54</v>
      </c>
      <c r="E67" s="249"/>
      <c r="F67" s="249">
        <v>138</v>
      </c>
      <c r="G67" s="249"/>
      <c r="H67" s="249">
        <v>63</v>
      </c>
      <c r="I67" s="249">
        <v>42</v>
      </c>
      <c r="J67" s="249">
        <v>33</v>
      </c>
      <c r="K67" s="249">
        <v>189</v>
      </c>
      <c r="L67" s="243">
        <v>1461</v>
      </c>
    </row>
    <row r="68" spans="1:12" ht="12.75" customHeight="1">
      <c r="A68" s="28" t="s">
        <v>263</v>
      </c>
      <c r="B68" s="249">
        <v>822</v>
      </c>
      <c r="C68" s="249">
        <v>193</v>
      </c>
      <c r="D68" s="249">
        <v>55</v>
      </c>
      <c r="E68" s="249"/>
      <c r="F68" s="249">
        <v>99</v>
      </c>
      <c r="G68" s="249"/>
      <c r="H68" s="249">
        <v>45</v>
      </c>
      <c r="I68" s="249">
        <v>123</v>
      </c>
      <c r="J68" s="249">
        <v>42</v>
      </c>
      <c r="K68" s="249">
        <v>265</v>
      </c>
      <c r="L68" s="243">
        <v>1329</v>
      </c>
    </row>
    <row r="69" spans="1:12" ht="12.75" customHeight="1">
      <c r="A69" s="28">
        <v>2004</v>
      </c>
      <c r="B69" s="249">
        <v>741</v>
      </c>
      <c r="C69" s="249">
        <v>171</v>
      </c>
      <c r="D69" s="249">
        <v>61</v>
      </c>
      <c r="E69" s="249"/>
      <c r="F69" s="249">
        <v>85</v>
      </c>
      <c r="G69" s="249"/>
      <c r="H69" s="249">
        <v>55</v>
      </c>
      <c r="I69" s="249">
        <v>164</v>
      </c>
      <c r="J69" s="249">
        <v>43</v>
      </c>
      <c r="K69" s="249">
        <v>162</v>
      </c>
      <c r="L69" s="243">
        <v>1356</v>
      </c>
    </row>
    <row r="70" spans="1:12" ht="12.75" customHeight="1">
      <c r="A70" s="28">
        <v>2005</v>
      </c>
      <c r="B70" s="107">
        <v>818</v>
      </c>
      <c r="C70" s="107">
        <v>154</v>
      </c>
      <c r="D70" s="107">
        <v>51</v>
      </c>
      <c r="E70" s="107"/>
      <c r="F70" s="107">
        <v>78</v>
      </c>
      <c r="G70" s="107"/>
      <c r="H70" s="107">
        <v>60</v>
      </c>
      <c r="I70" s="107">
        <v>184</v>
      </c>
      <c r="J70" s="107">
        <v>41</v>
      </c>
      <c r="K70" s="107">
        <v>250</v>
      </c>
      <c r="L70" s="107">
        <v>1261</v>
      </c>
    </row>
    <row r="71" spans="1:12" ht="12.75" customHeight="1">
      <c r="A71" s="28">
        <v>2006</v>
      </c>
      <c r="B71" s="107">
        <v>708</v>
      </c>
      <c r="C71" s="107">
        <v>156</v>
      </c>
      <c r="D71" s="107">
        <v>44</v>
      </c>
      <c r="E71" s="107"/>
      <c r="F71" s="107">
        <v>45</v>
      </c>
      <c r="G71" s="107"/>
      <c r="H71" s="107">
        <v>47</v>
      </c>
      <c r="I71" s="107">
        <v>156</v>
      </c>
      <c r="J71" s="107">
        <v>31</v>
      </c>
      <c r="K71" s="107">
        <v>229</v>
      </c>
      <c r="L71" s="107">
        <v>1318</v>
      </c>
    </row>
    <row r="72" spans="1:12" ht="12.75" customHeight="1">
      <c r="A72" s="28">
        <v>2007</v>
      </c>
      <c r="B72" s="107">
        <v>819</v>
      </c>
      <c r="C72" s="107">
        <v>166</v>
      </c>
      <c r="D72" s="107">
        <v>50</v>
      </c>
      <c r="E72" s="107"/>
      <c r="F72" s="107">
        <v>75</v>
      </c>
      <c r="G72" s="107"/>
      <c r="H72" s="107">
        <v>90</v>
      </c>
      <c r="I72" s="107">
        <v>162</v>
      </c>
      <c r="J72" s="107">
        <v>30</v>
      </c>
      <c r="K72" s="107">
        <v>246</v>
      </c>
      <c r="L72" s="107">
        <v>1431</v>
      </c>
    </row>
    <row r="73" spans="1:13" ht="12.75" customHeight="1">
      <c r="A73" s="89">
        <v>2008</v>
      </c>
      <c r="B73" s="186" t="s">
        <v>365</v>
      </c>
      <c r="C73" s="186" t="s">
        <v>365</v>
      </c>
      <c r="D73" s="186" t="s">
        <v>365</v>
      </c>
      <c r="E73" s="186"/>
      <c r="F73" s="186" t="s">
        <v>365</v>
      </c>
      <c r="G73" s="186"/>
      <c r="H73" s="186" t="s">
        <v>365</v>
      </c>
      <c r="I73" s="186" t="s">
        <v>365</v>
      </c>
      <c r="J73" s="186" t="s">
        <v>365</v>
      </c>
      <c r="K73" s="186" t="s">
        <v>365</v>
      </c>
      <c r="L73" s="186" t="s">
        <v>365</v>
      </c>
      <c r="M73" s="113"/>
    </row>
    <row r="74" spans="1:13" ht="18" customHeight="1">
      <c r="A74" s="32" t="s">
        <v>307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113"/>
    </row>
    <row r="75" spans="1:13" ht="12.75" customHeight="1">
      <c r="A75" s="89">
        <v>1998</v>
      </c>
      <c r="B75" s="327">
        <v>2</v>
      </c>
      <c r="C75" s="327">
        <v>1</v>
      </c>
      <c r="D75" s="327" t="s">
        <v>264</v>
      </c>
      <c r="E75" s="327"/>
      <c r="F75" s="327" t="s">
        <v>264</v>
      </c>
      <c r="G75" s="327"/>
      <c r="H75" s="327" t="s">
        <v>264</v>
      </c>
      <c r="I75" s="327" t="s">
        <v>264</v>
      </c>
      <c r="J75" s="327" t="s">
        <v>264</v>
      </c>
      <c r="K75" s="327">
        <v>1</v>
      </c>
      <c r="L75" s="327">
        <v>9</v>
      </c>
      <c r="M75" s="113"/>
    </row>
    <row r="76" spans="1:13" ht="12.75" customHeight="1">
      <c r="A76" s="89">
        <v>1999</v>
      </c>
      <c r="B76" s="327">
        <v>3</v>
      </c>
      <c r="C76" s="327">
        <v>2</v>
      </c>
      <c r="D76" s="327">
        <v>1</v>
      </c>
      <c r="E76" s="327"/>
      <c r="F76" s="327" t="s">
        <v>264</v>
      </c>
      <c r="G76" s="327"/>
      <c r="H76" s="327" t="s">
        <v>264</v>
      </c>
      <c r="I76" s="327" t="s">
        <v>264</v>
      </c>
      <c r="J76" s="327" t="s">
        <v>264</v>
      </c>
      <c r="K76" s="327" t="s">
        <v>264</v>
      </c>
      <c r="L76" s="327">
        <v>13</v>
      </c>
      <c r="M76" s="113"/>
    </row>
    <row r="77" spans="1:13" ht="12.75" customHeight="1">
      <c r="A77" s="89">
        <v>2000</v>
      </c>
      <c r="B77" s="327">
        <v>2</v>
      </c>
      <c r="C77" s="327">
        <v>1</v>
      </c>
      <c r="D77" s="327">
        <v>1</v>
      </c>
      <c r="E77" s="327"/>
      <c r="F77" s="327" t="s">
        <v>264</v>
      </c>
      <c r="G77" s="327"/>
      <c r="H77" s="327" t="s">
        <v>264</v>
      </c>
      <c r="I77" s="327" t="s">
        <v>264</v>
      </c>
      <c r="J77" s="327" t="s">
        <v>264</v>
      </c>
      <c r="K77" s="327" t="s">
        <v>264</v>
      </c>
      <c r="L77" s="327">
        <v>10</v>
      </c>
      <c r="M77" s="113"/>
    </row>
    <row r="78" spans="1:13" ht="12.75" customHeight="1">
      <c r="A78" s="89">
        <v>2001</v>
      </c>
      <c r="B78" s="327" t="s">
        <v>264</v>
      </c>
      <c r="C78" s="327" t="s">
        <v>264</v>
      </c>
      <c r="D78" s="327" t="s">
        <v>264</v>
      </c>
      <c r="E78" s="327"/>
      <c r="F78" s="327" t="s">
        <v>264</v>
      </c>
      <c r="G78" s="327"/>
      <c r="H78" s="327" t="s">
        <v>264</v>
      </c>
      <c r="I78" s="327" t="s">
        <v>264</v>
      </c>
      <c r="J78" s="327" t="s">
        <v>264</v>
      </c>
      <c r="K78" s="327" t="s">
        <v>264</v>
      </c>
      <c r="L78" s="327">
        <v>9</v>
      </c>
      <c r="M78" s="113"/>
    </row>
    <row r="79" spans="1:13" ht="12.75" customHeight="1">
      <c r="A79" s="89" t="s">
        <v>262</v>
      </c>
      <c r="B79" s="327">
        <v>4</v>
      </c>
      <c r="C79" s="327">
        <v>1</v>
      </c>
      <c r="D79" s="327">
        <v>3</v>
      </c>
      <c r="E79" s="327"/>
      <c r="F79" s="327" t="s">
        <v>264</v>
      </c>
      <c r="G79" s="327"/>
      <c r="H79" s="327" t="s">
        <v>264</v>
      </c>
      <c r="I79" s="327" t="s">
        <v>264</v>
      </c>
      <c r="J79" s="327" t="s">
        <v>264</v>
      </c>
      <c r="K79" s="327" t="s">
        <v>264</v>
      </c>
      <c r="L79" s="327">
        <v>9</v>
      </c>
      <c r="M79" s="113"/>
    </row>
    <row r="80" spans="1:13" ht="12.75" customHeight="1">
      <c r="A80" s="89" t="s">
        <v>263</v>
      </c>
      <c r="B80" s="327">
        <v>3</v>
      </c>
      <c r="C80" s="327">
        <v>1</v>
      </c>
      <c r="D80" s="327" t="s">
        <v>264</v>
      </c>
      <c r="E80" s="327"/>
      <c r="F80" s="327" t="s">
        <v>264</v>
      </c>
      <c r="G80" s="327"/>
      <c r="H80" s="327">
        <v>1</v>
      </c>
      <c r="I80" s="327" t="s">
        <v>264</v>
      </c>
      <c r="J80" s="327">
        <v>1</v>
      </c>
      <c r="K80" s="327" t="s">
        <v>264</v>
      </c>
      <c r="L80" s="327">
        <v>8</v>
      </c>
      <c r="M80" s="113"/>
    </row>
    <row r="81" spans="1:13" ht="12.75" customHeight="1">
      <c r="A81" s="89">
        <v>2004</v>
      </c>
      <c r="B81" s="327">
        <v>1</v>
      </c>
      <c r="C81" s="327">
        <v>1</v>
      </c>
      <c r="D81" s="327" t="s">
        <v>264</v>
      </c>
      <c r="E81" s="327"/>
      <c r="F81" s="327" t="s">
        <v>264</v>
      </c>
      <c r="G81" s="327"/>
      <c r="H81" s="327" t="s">
        <v>264</v>
      </c>
      <c r="I81" s="327" t="s">
        <v>264</v>
      </c>
      <c r="J81" s="327" t="s">
        <v>264</v>
      </c>
      <c r="K81" s="327" t="s">
        <v>264</v>
      </c>
      <c r="L81" s="327">
        <v>6</v>
      </c>
      <c r="M81" s="113"/>
    </row>
    <row r="82" spans="1:13" ht="12.75" customHeight="1">
      <c r="A82" s="89">
        <v>2005</v>
      </c>
      <c r="B82" s="113">
        <v>1</v>
      </c>
      <c r="C82" s="327" t="s">
        <v>264</v>
      </c>
      <c r="D82" s="327" t="s">
        <v>264</v>
      </c>
      <c r="E82" s="327"/>
      <c r="F82" s="327" t="s">
        <v>264</v>
      </c>
      <c r="G82" s="327"/>
      <c r="H82" s="327" t="s">
        <v>264</v>
      </c>
      <c r="I82" s="327" t="s">
        <v>264</v>
      </c>
      <c r="J82" s="327" t="s">
        <v>264</v>
      </c>
      <c r="K82" s="327">
        <v>1</v>
      </c>
      <c r="L82" s="113">
        <v>3</v>
      </c>
      <c r="M82" s="113"/>
    </row>
    <row r="83" spans="1:13" ht="12.75" customHeight="1">
      <c r="A83" s="89">
        <v>2006</v>
      </c>
      <c r="B83" s="327" t="s">
        <v>264</v>
      </c>
      <c r="C83" s="327" t="s">
        <v>264</v>
      </c>
      <c r="D83" s="327" t="s">
        <v>264</v>
      </c>
      <c r="E83" s="327"/>
      <c r="F83" s="327" t="s">
        <v>264</v>
      </c>
      <c r="G83" s="327"/>
      <c r="H83" s="327" t="s">
        <v>264</v>
      </c>
      <c r="I83" s="327" t="s">
        <v>264</v>
      </c>
      <c r="J83" s="327" t="s">
        <v>264</v>
      </c>
      <c r="K83" s="327" t="s">
        <v>264</v>
      </c>
      <c r="L83" s="178">
        <v>4</v>
      </c>
      <c r="M83" s="113"/>
    </row>
    <row r="84" spans="1:13" ht="12.75" customHeight="1">
      <c r="A84" s="89">
        <v>2007</v>
      </c>
      <c r="B84" s="327">
        <v>2</v>
      </c>
      <c r="C84" s="327" t="s">
        <v>264</v>
      </c>
      <c r="D84" s="327" t="s">
        <v>264</v>
      </c>
      <c r="E84" s="327"/>
      <c r="F84" s="327" t="s">
        <v>264</v>
      </c>
      <c r="G84" s="327"/>
      <c r="H84" s="327" t="s">
        <v>264</v>
      </c>
      <c r="I84" s="327" t="s">
        <v>264</v>
      </c>
      <c r="J84" s="327" t="s">
        <v>264</v>
      </c>
      <c r="K84" s="327">
        <v>2</v>
      </c>
      <c r="L84" s="178">
        <v>2</v>
      </c>
      <c r="M84" s="113"/>
    </row>
    <row r="85" spans="1:13" ht="12.75" customHeight="1">
      <c r="A85" s="89">
        <v>2008</v>
      </c>
      <c r="B85" s="186" t="s">
        <v>365</v>
      </c>
      <c r="C85" s="186" t="s">
        <v>365</v>
      </c>
      <c r="D85" s="186" t="s">
        <v>365</v>
      </c>
      <c r="E85" s="186"/>
      <c r="F85" s="186" t="s">
        <v>365</v>
      </c>
      <c r="G85" s="186"/>
      <c r="H85" s="186" t="s">
        <v>365</v>
      </c>
      <c r="I85" s="186" t="s">
        <v>365</v>
      </c>
      <c r="J85" s="186" t="s">
        <v>365</v>
      </c>
      <c r="K85" s="186" t="s">
        <v>365</v>
      </c>
      <c r="L85" s="186" t="s">
        <v>365</v>
      </c>
      <c r="M85" s="113"/>
    </row>
    <row r="86" spans="1:13" ht="18" customHeight="1">
      <c r="A86" s="32" t="s">
        <v>290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113"/>
    </row>
    <row r="87" spans="1:13" ht="12.75" customHeight="1">
      <c r="A87" s="89">
        <v>1998</v>
      </c>
      <c r="B87" s="327">
        <v>45</v>
      </c>
      <c r="C87" s="327">
        <v>3</v>
      </c>
      <c r="D87" s="327">
        <v>3</v>
      </c>
      <c r="E87" s="327"/>
      <c r="F87" s="327">
        <v>20</v>
      </c>
      <c r="G87" s="327"/>
      <c r="H87" s="327">
        <v>7</v>
      </c>
      <c r="I87" s="327" t="s">
        <v>264</v>
      </c>
      <c r="J87" s="327">
        <v>1</v>
      </c>
      <c r="K87" s="327">
        <v>11</v>
      </c>
      <c r="L87" s="327">
        <v>4</v>
      </c>
      <c r="M87" s="113"/>
    </row>
    <row r="88" spans="1:13" ht="12.75" customHeight="1">
      <c r="A88" s="89">
        <v>1999</v>
      </c>
      <c r="B88" s="327">
        <v>30</v>
      </c>
      <c r="C88" s="327">
        <v>6</v>
      </c>
      <c r="D88" s="327">
        <v>3</v>
      </c>
      <c r="E88" s="327"/>
      <c r="F88" s="327">
        <v>10</v>
      </c>
      <c r="G88" s="327"/>
      <c r="H88" s="327">
        <v>4</v>
      </c>
      <c r="I88" s="327">
        <v>2</v>
      </c>
      <c r="J88" s="327" t="s">
        <v>264</v>
      </c>
      <c r="K88" s="327">
        <v>5</v>
      </c>
      <c r="L88" s="327">
        <v>15</v>
      </c>
      <c r="M88" s="113"/>
    </row>
    <row r="89" spans="1:12" ht="12.75" customHeight="1">
      <c r="A89" s="28">
        <v>2000</v>
      </c>
      <c r="B89" s="249">
        <v>45</v>
      </c>
      <c r="C89" s="249">
        <v>15</v>
      </c>
      <c r="D89" s="249">
        <v>6</v>
      </c>
      <c r="E89" s="249"/>
      <c r="F89" s="249">
        <v>10</v>
      </c>
      <c r="G89" s="249"/>
      <c r="H89" s="249">
        <v>6</v>
      </c>
      <c r="I89" s="249">
        <v>2</v>
      </c>
      <c r="J89" s="249" t="s">
        <v>264</v>
      </c>
      <c r="K89" s="249">
        <v>6</v>
      </c>
      <c r="L89" s="249">
        <v>10</v>
      </c>
    </row>
    <row r="90" spans="1:12" ht="12.75" customHeight="1">
      <c r="A90" s="28">
        <v>2001</v>
      </c>
      <c r="B90" s="249">
        <v>21</v>
      </c>
      <c r="C90" s="249">
        <v>5</v>
      </c>
      <c r="D90" s="249">
        <v>3</v>
      </c>
      <c r="E90" s="249"/>
      <c r="F90" s="249">
        <v>11</v>
      </c>
      <c r="G90" s="249"/>
      <c r="H90" s="249" t="s">
        <v>264</v>
      </c>
      <c r="I90" s="249">
        <v>2</v>
      </c>
      <c r="J90" s="249" t="s">
        <v>264</v>
      </c>
      <c r="K90" s="249" t="s">
        <v>264</v>
      </c>
      <c r="L90" s="249">
        <v>11</v>
      </c>
    </row>
    <row r="91" spans="1:12" ht="12.75" customHeight="1">
      <c r="A91" s="28" t="s">
        <v>262</v>
      </c>
      <c r="B91" s="249">
        <v>27</v>
      </c>
      <c r="C91" s="249">
        <v>4</v>
      </c>
      <c r="D91" s="249">
        <v>4</v>
      </c>
      <c r="E91" s="249"/>
      <c r="F91" s="249">
        <v>7</v>
      </c>
      <c r="G91" s="249"/>
      <c r="H91" s="249">
        <v>3</v>
      </c>
      <c r="I91" s="249" t="s">
        <v>264</v>
      </c>
      <c r="J91" s="249">
        <v>5</v>
      </c>
      <c r="K91" s="249">
        <v>4</v>
      </c>
      <c r="L91" s="249">
        <v>7</v>
      </c>
    </row>
    <row r="92" spans="1:12" ht="12.75" customHeight="1">
      <c r="A92" s="28" t="s">
        <v>263</v>
      </c>
      <c r="B92" s="249">
        <v>24</v>
      </c>
      <c r="C92" s="249">
        <v>8</v>
      </c>
      <c r="D92" s="249" t="s">
        <v>264</v>
      </c>
      <c r="E92" s="249"/>
      <c r="F92" s="249">
        <v>6</v>
      </c>
      <c r="G92" s="249"/>
      <c r="H92" s="249">
        <v>4</v>
      </c>
      <c r="I92" s="249" t="s">
        <v>264</v>
      </c>
      <c r="J92" s="249">
        <v>2</v>
      </c>
      <c r="K92" s="249">
        <v>4</v>
      </c>
      <c r="L92" s="249">
        <v>15</v>
      </c>
    </row>
    <row r="93" spans="1:12" ht="12.75" customHeight="1">
      <c r="A93" s="28">
        <v>2004</v>
      </c>
      <c r="B93" s="249">
        <v>26</v>
      </c>
      <c r="C93" s="249">
        <v>8</v>
      </c>
      <c r="D93" s="249">
        <v>2</v>
      </c>
      <c r="E93" s="249"/>
      <c r="F93" s="249">
        <v>5</v>
      </c>
      <c r="G93" s="249"/>
      <c r="H93" s="249">
        <v>4</v>
      </c>
      <c r="I93" s="249">
        <v>1</v>
      </c>
      <c r="J93" s="249">
        <v>3</v>
      </c>
      <c r="K93" s="249">
        <v>3</v>
      </c>
      <c r="L93" s="249">
        <v>11</v>
      </c>
    </row>
    <row r="94" spans="1:12" ht="12.75" customHeight="1">
      <c r="A94" s="28">
        <v>2005</v>
      </c>
      <c r="B94" s="23">
        <v>22</v>
      </c>
      <c r="C94" s="23">
        <v>6</v>
      </c>
      <c r="D94" s="249" t="s">
        <v>264</v>
      </c>
      <c r="F94" s="23">
        <v>3</v>
      </c>
      <c r="H94" s="23">
        <v>6</v>
      </c>
      <c r="I94" s="23">
        <v>1</v>
      </c>
      <c r="J94" s="23">
        <v>3</v>
      </c>
      <c r="K94" s="23">
        <v>3</v>
      </c>
      <c r="L94" s="23">
        <v>14</v>
      </c>
    </row>
    <row r="95" spans="1:12" ht="12.75" customHeight="1">
      <c r="A95" s="28">
        <v>2006</v>
      </c>
      <c r="B95" s="23">
        <v>28</v>
      </c>
      <c r="C95" s="23">
        <v>10</v>
      </c>
      <c r="D95" s="249" t="s">
        <v>264</v>
      </c>
      <c r="F95" s="23">
        <v>2</v>
      </c>
      <c r="H95" s="23">
        <v>4</v>
      </c>
      <c r="I95" s="23">
        <v>5</v>
      </c>
      <c r="J95" s="23">
        <v>3</v>
      </c>
      <c r="K95" s="23">
        <v>4</v>
      </c>
      <c r="L95" s="23">
        <v>28</v>
      </c>
    </row>
    <row r="96" spans="1:12" ht="12.75" customHeight="1">
      <c r="A96" s="28">
        <v>2007</v>
      </c>
      <c r="B96" s="23">
        <v>21</v>
      </c>
      <c r="C96" s="23">
        <v>9</v>
      </c>
      <c r="D96" s="249" t="s">
        <v>264</v>
      </c>
      <c r="F96" s="23">
        <v>1</v>
      </c>
      <c r="H96" s="23">
        <v>1</v>
      </c>
      <c r="I96" s="23">
        <v>1</v>
      </c>
      <c r="J96" s="23">
        <v>1</v>
      </c>
      <c r="K96" s="23">
        <v>8</v>
      </c>
      <c r="L96" s="23">
        <v>14</v>
      </c>
    </row>
    <row r="97" spans="1:12" ht="12.75" customHeight="1">
      <c r="A97" s="31">
        <v>2008</v>
      </c>
      <c r="B97" s="328" t="s">
        <v>365</v>
      </c>
      <c r="C97" s="328" t="s">
        <v>365</v>
      </c>
      <c r="D97" s="328" t="s">
        <v>365</v>
      </c>
      <c r="E97" s="328"/>
      <c r="F97" s="328" t="s">
        <v>365</v>
      </c>
      <c r="G97" s="328"/>
      <c r="H97" s="328" t="s">
        <v>365</v>
      </c>
      <c r="I97" s="328" t="s">
        <v>365</v>
      </c>
      <c r="J97" s="328" t="s">
        <v>365</v>
      </c>
      <c r="K97" s="328" t="s">
        <v>365</v>
      </c>
      <c r="L97" s="328" t="s">
        <v>365</v>
      </c>
    </row>
    <row r="98" spans="1:12" ht="18" customHeight="1">
      <c r="A98" s="9" t="s">
        <v>366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9" t="s">
        <v>367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9" t="s">
        <v>368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9" t="s">
        <v>369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ht="12.75">
      <c r="A102" s="5" t="s">
        <v>370</v>
      </c>
    </row>
  </sheetData>
  <mergeCells count="1">
    <mergeCell ref="K7:L7"/>
  </mergeCells>
  <printOptions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18"/>
  <sheetViews>
    <sheetView workbookViewId="0" topLeftCell="A1">
      <selection activeCell="N32" sqref="N32"/>
    </sheetView>
  </sheetViews>
  <sheetFormatPr defaultColWidth="9.140625" defaultRowHeight="12.75"/>
  <cols>
    <col min="1" max="1" width="7.140625" style="6" customWidth="1"/>
    <col min="2" max="2" width="9.28125" style="6" bestFit="1" customWidth="1"/>
    <col min="3" max="3" width="10.8515625" style="6" bestFit="1" customWidth="1"/>
    <col min="4" max="4" width="9.8515625" style="6" customWidth="1"/>
    <col min="5" max="5" width="11.57421875" style="6" bestFit="1" customWidth="1"/>
    <col min="6" max="6" width="12.28125" style="6" bestFit="1" customWidth="1"/>
    <col min="7" max="7" width="9.421875" style="6" bestFit="1" customWidth="1"/>
    <col min="8" max="8" width="11.140625" style="6" bestFit="1" customWidth="1"/>
    <col min="9" max="9" width="10.57421875" style="6" bestFit="1" customWidth="1"/>
    <col min="10" max="10" width="12.421875" style="6" bestFit="1" customWidth="1"/>
    <col min="11" max="11" width="10.00390625" style="6" bestFit="1" customWidth="1"/>
    <col min="12" max="12" width="9.7109375" style="6" bestFit="1" customWidth="1"/>
    <col min="13" max="13" width="12.57421875" style="6" bestFit="1" customWidth="1"/>
    <col min="14" max="14" width="9.8515625" style="6" customWidth="1"/>
    <col min="15" max="15" width="11.57421875" style="6" bestFit="1" customWidth="1"/>
    <col min="16" max="16384" width="9.140625" style="6" customWidth="1"/>
  </cols>
  <sheetData>
    <row r="1" s="2" customFormat="1" ht="18" customHeight="1">
      <c r="A1" s="1" t="s">
        <v>55</v>
      </c>
    </row>
    <row r="3" spans="1:15" s="26" customFormat="1" ht="14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91" t="s">
        <v>90</v>
      </c>
      <c r="O3" s="391"/>
    </row>
    <row r="4" spans="1:16" s="26" customFormat="1" ht="14.25">
      <c r="A4" s="26" t="s">
        <v>1</v>
      </c>
      <c r="B4" s="36" t="s">
        <v>2</v>
      </c>
      <c r="C4" s="36" t="s">
        <v>95</v>
      </c>
      <c r="D4" s="36" t="s">
        <v>56</v>
      </c>
      <c r="E4" s="36" t="s">
        <v>57</v>
      </c>
      <c r="F4" s="36" t="s">
        <v>58</v>
      </c>
      <c r="G4" s="36" t="s">
        <v>30</v>
      </c>
      <c r="H4" s="36" t="s">
        <v>59</v>
      </c>
      <c r="I4" s="36" t="s">
        <v>60</v>
      </c>
      <c r="J4" s="36" t="s">
        <v>61</v>
      </c>
      <c r="K4" s="36" t="s">
        <v>62</v>
      </c>
      <c r="L4" s="36" t="s">
        <v>63</v>
      </c>
      <c r="M4" s="36" t="s">
        <v>64</v>
      </c>
      <c r="N4" s="36" t="s">
        <v>30</v>
      </c>
      <c r="O4" s="36" t="s">
        <v>65</v>
      </c>
      <c r="P4" s="26" t="s">
        <v>66</v>
      </c>
    </row>
    <row r="5" spans="2:15" s="26" customFormat="1" ht="12.75">
      <c r="B5" s="36" t="s">
        <v>32</v>
      </c>
      <c r="C5" s="36"/>
      <c r="D5" s="36" t="s">
        <v>67</v>
      </c>
      <c r="E5" s="36" t="s">
        <v>68</v>
      </c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/>
      <c r="L5" s="36"/>
      <c r="M5" s="36" t="s">
        <v>74</v>
      </c>
      <c r="N5" s="36" t="s">
        <v>32</v>
      </c>
      <c r="O5" s="36" t="s">
        <v>32</v>
      </c>
    </row>
    <row r="6" spans="2:15" s="26" customFormat="1" ht="12.75">
      <c r="B6" s="36"/>
      <c r="C6" s="36"/>
      <c r="D6" s="36" t="s">
        <v>75</v>
      </c>
      <c r="E6" s="36"/>
      <c r="F6" s="36" t="s">
        <v>68</v>
      </c>
      <c r="G6" s="36" t="s">
        <v>68</v>
      </c>
      <c r="H6" s="36"/>
      <c r="I6" s="36" t="s">
        <v>76</v>
      </c>
      <c r="J6" s="36" t="s">
        <v>77</v>
      </c>
      <c r="K6" s="36"/>
      <c r="L6" s="36"/>
      <c r="M6" s="36" t="s">
        <v>78</v>
      </c>
      <c r="N6" s="36"/>
      <c r="O6" s="36"/>
    </row>
    <row r="7" spans="1:20" s="32" customFormat="1" ht="12.75">
      <c r="A7" s="21"/>
      <c r="B7" s="22"/>
      <c r="C7" s="22"/>
      <c r="D7" s="22" t="s">
        <v>47</v>
      </c>
      <c r="E7" s="22"/>
      <c r="F7" s="22"/>
      <c r="G7" s="22"/>
      <c r="H7" s="22"/>
      <c r="I7" s="22" t="s">
        <v>79</v>
      </c>
      <c r="J7" s="22"/>
      <c r="K7" s="22"/>
      <c r="L7" s="22"/>
      <c r="M7" s="22" t="s">
        <v>80</v>
      </c>
      <c r="N7" s="22"/>
      <c r="O7" s="22"/>
      <c r="P7" s="26"/>
      <c r="R7" s="26"/>
      <c r="S7" s="26"/>
      <c r="T7" s="26"/>
    </row>
    <row r="8" spans="1:15" s="23" customFormat="1" ht="12.75">
      <c r="A8" s="28">
        <v>1998</v>
      </c>
      <c r="B8" s="23">
        <v>112.9</v>
      </c>
      <c r="C8" s="23">
        <v>71.1</v>
      </c>
      <c r="D8" s="23">
        <v>7.5</v>
      </c>
      <c r="E8" s="23">
        <v>1.3</v>
      </c>
      <c r="F8" s="23">
        <v>0.4</v>
      </c>
      <c r="G8" s="23">
        <v>4.6</v>
      </c>
      <c r="H8" s="23">
        <v>5.7</v>
      </c>
      <c r="I8" s="23">
        <v>2.4</v>
      </c>
      <c r="J8" s="23">
        <v>3.1</v>
      </c>
      <c r="K8" s="23">
        <v>1.9</v>
      </c>
      <c r="L8" s="23">
        <v>2.8</v>
      </c>
      <c r="M8" s="23">
        <v>2.3</v>
      </c>
      <c r="N8" s="23">
        <v>9.6</v>
      </c>
      <c r="O8" s="23">
        <v>0.3</v>
      </c>
    </row>
    <row r="9" spans="1:15" s="23" customFormat="1" ht="12.75">
      <c r="A9" s="28">
        <v>1999</v>
      </c>
      <c r="B9" s="23">
        <v>115.9</v>
      </c>
      <c r="C9" s="23">
        <v>72.2</v>
      </c>
      <c r="D9" s="33">
        <v>8</v>
      </c>
      <c r="E9" s="23">
        <v>1.4</v>
      </c>
      <c r="F9" s="23">
        <v>0.4</v>
      </c>
      <c r="G9" s="23">
        <v>4.4</v>
      </c>
      <c r="H9" s="23">
        <v>5.7</v>
      </c>
      <c r="I9" s="23">
        <v>2.7</v>
      </c>
      <c r="J9" s="23">
        <v>3.7</v>
      </c>
      <c r="K9" s="23">
        <v>2.2</v>
      </c>
      <c r="L9" s="23">
        <v>3.1</v>
      </c>
      <c r="M9" s="23">
        <v>2.6</v>
      </c>
      <c r="N9" s="23">
        <v>9.2</v>
      </c>
      <c r="O9" s="23">
        <v>0.2</v>
      </c>
    </row>
    <row r="10" spans="1:15" s="23" customFormat="1" ht="12.75">
      <c r="A10" s="28">
        <v>2000</v>
      </c>
      <c r="B10" s="23">
        <v>112.7</v>
      </c>
      <c r="C10" s="23">
        <v>70.9</v>
      </c>
      <c r="D10" s="23">
        <v>7.9</v>
      </c>
      <c r="E10" s="23">
        <v>1.4</v>
      </c>
      <c r="F10" s="23">
        <v>0.5</v>
      </c>
      <c r="G10" s="23">
        <v>4.2</v>
      </c>
      <c r="H10" s="23">
        <v>5.4</v>
      </c>
      <c r="I10" s="23">
        <v>2.4</v>
      </c>
      <c r="J10" s="23">
        <v>3.1</v>
      </c>
      <c r="K10" s="23">
        <v>1.9</v>
      </c>
      <c r="L10" s="23">
        <v>3.3</v>
      </c>
      <c r="M10" s="23">
        <v>2.5</v>
      </c>
      <c r="N10" s="33">
        <v>9</v>
      </c>
      <c r="O10" s="23">
        <v>0.2</v>
      </c>
    </row>
    <row r="11" spans="1:14" s="23" customFormat="1" ht="12.75">
      <c r="A11" s="28"/>
      <c r="N11" s="33"/>
    </row>
    <row r="12" spans="1:15" s="23" customFormat="1" ht="12.75">
      <c r="A12" s="28">
        <v>2001</v>
      </c>
      <c r="B12" s="33">
        <v>112.7</v>
      </c>
      <c r="C12" s="33">
        <v>69</v>
      </c>
      <c r="D12" s="33">
        <v>9</v>
      </c>
      <c r="E12" s="33">
        <v>1.3</v>
      </c>
      <c r="F12" s="33">
        <v>0.4</v>
      </c>
      <c r="G12" s="33">
        <v>4.1</v>
      </c>
      <c r="H12" s="33">
        <v>5.7</v>
      </c>
      <c r="I12" s="33">
        <v>2.5</v>
      </c>
      <c r="J12" s="33">
        <v>3.4</v>
      </c>
      <c r="K12" s="33">
        <v>2.3</v>
      </c>
      <c r="L12" s="33">
        <v>3</v>
      </c>
      <c r="M12" s="33">
        <v>2.9</v>
      </c>
      <c r="N12" s="33">
        <v>8.9</v>
      </c>
      <c r="O12" s="33">
        <v>0.2</v>
      </c>
    </row>
    <row r="13" spans="1:15" s="23" customFormat="1" ht="14.25">
      <c r="A13" s="28" t="s">
        <v>87</v>
      </c>
      <c r="B13" s="33">
        <v>106</v>
      </c>
      <c r="C13" s="33">
        <v>65</v>
      </c>
      <c r="D13" s="23">
        <v>8.7</v>
      </c>
      <c r="E13" s="23">
        <v>1.4</v>
      </c>
      <c r="F13" s="23">
        <v>0.3</v>
      </c>
      <c r="G13" s="23">
        <v>3.2</v>
      </c>
      <c r="H13" s="23">
        <v>5.3</v>
      </c>
      <c r="I13" s="23">
        <v>2.4</v>
      </c>
      <c r="J13" s="23">
        <v>3.2</v>
      </c>
      <c r="K13" s="33">
        <v>2</v>
      </c>
      <c r="L13" s="33">
        <v>2.7</v>
      </c>
      <c r="M13" s="23">
        <v>2.6</v>
      </c>
      <c r="N13" s="23">
        <v>8.9</v>
      </c>
      <c r="O13" s="23">
        <v>0.3</v>
      </c>
    </row>
    <row r="14" spans="1:15" s="23" customFormat="1" ht="14.25">
      <c r="A14" s="28" t="s">
        <v>88</v>
      </c>
      <c r="B14" s="33">
        <v>105.6</v>
      </c>
      <c r="C14" s="33">
        <v>63.8</v>
      </c>
      <c r="D14" s="23">
        <v>9.9</v>
      </c>
      <c r="E14" s="23">
        <v>1.3</v>
      </c>
      <c r="F14" s="23">
        <v>0.3</v>
      </c>
      <c r="G14" s="23">
        <v>3.2</v>
      </c>
      <c r="H14" s="23">
        <v>5.2</v>
      </c>
      <c r="I14" s="23">
        <v>2.2</v>
      </c>
      <c r="J14" s="23">
        <v>3.4</v>
      </c>
      <c r="K14" s="33">
        <v>2</v>
      </c>
      <c r="L14" s="33">
        <v>2.4</v>
      </c>
      <c r="M14" s="23">
        <v>2.7</v>
      </c>
      <c r="N14" s="23">
        <v>8.8</v>
      </c>
      <c r="O14" s="23">
        <v>0.3</v>
      </c>
    </row>
    <row r="15" spans="1:15" s="23" customFormat="1" ht="12.75">
      <c r="A15" s="28">
        <v>2004</v>
      </c>
      <c r="B15" s="33">
        <v>97.3</v>
      </c>
      <c r="C15" s="33">
        <v>59.7</v>
      </c>
      <c r="D15" s="33">
        <v>7.7</v>
      </c>
      <c r="E15" s="33">
        <v>1.2</v>
      </c>
      <c r="F15" s="33">
        <v>0.3</v>
      </c>
      <c r="G15" s="33">
        <v>2.7</v>
      </c>
      <c r="H15" s="33">
        <v>4.9</v>
      </c>
      <c r="I15" s="33">
        <v>2.4</v>
      </c>
      <c r="J15" s="33">
        <v>2.9</v>
      </c>
      <c r="K15" s="33">
        <v>2</v>
      </c>
      <c r="L15" s="33">
        <v>2.2</v>
      </c>
      <c r="M15" s="33">
        <v>2.5</v>
      </c>
      <c r="N15" s="33">
        <v>8.6</v>
      </c>
      <c r="O15" s="33">
        <v>0.2</v>
      </c>
    </row>
    <row r="16" spans="1:15" s="23" customFormat="1" ht="12.75">
      <c r="A16" s="28">
        <v>2005</v>
      </c>
      <c r="B16" s="33">
        <v>93</v>
      </c>
      <c r="C16" s="33">
        <v>57.8</v>
      </c>
      <c r="D16" s="33">
        <v>7</v>
      </c>
      <c r="E16" s="23">
        <v>1.2</v>
      </c>
      <c r="F16" s="23">
        <v>0.2</v>
      </c>
      <c r="G16" s="23">
        <v>2.7</v>
      </c>
      <c r="H16" s="23">
        <v>4.6</v>
      </c>
      <c r="I16" s="23">
        <v>2.1</v>
      </c>
      <c r="J16" s="23">
        <v>2.9</v>
      </c>
      <c r="K16" s="33">
        <v>1.9</v>
      </c>
      <c r="L16" s="33">
        <v>2.3</v>
      </c>
      <c r="M16" s="23">
        <v>2.3</v>
      </c>
      <c r="N16" s="23">
        <v>7.8</v>
      </c>
      <c r="O16" s="23">
        <v>0.3</v>
      </c>
    </row>
    <row r="17" spans="1:12" s="23" customFormat="1" ht="12.75">
      <c r="A17" s="28"/>
      <c r="B17" s="33"/>
      <c r="C17" s="33"/>
      <c r="D17" s="33"/>
      <c r="K17" s="33"/>
      <c r="L17" s="33"/>
    </row>
    <row r="18" spans="1:15" s="23" customFormat="1" ht="12.75">
      <c r="A18" s="28">
        <v>2006</v>
      </c>
      <c r="B18" s="33">
        <v>88.7</v>
      </c>
      <c r="C18" s="33">
        <v>55.8</v>
      </c>
      <c r="D18" s="33">
        <v>6.9</v>
      </c>
      <c r="E18" s="23">
        <v>1.2</v>
      </c>
      <c r="F18" s="23">
        <v>0.2</v>
      </c>
      <c r="G18" s="23">
        <v>2.4</v>
      </c>
      <c r="H18" s="23">
        <v>4.2</v>
      </c>
      <c r="I18" s="33">
        <v>2</v>
      </c>
      <c r="J18" s="23">
        <v>2.8</v>
      </c>
      <c r="K18" s="33">
        <v>1.8</v>
      </c>
      <c r="L18" s="33">
        <v>2</v>
      </c>
      <c r="M18" s="33">
        <v>2</v>
      </c>
      <c r="N18" s="23">
        <v>7.2</v>
      </c>
      <c r="O18" s="23">
        <v>0.2</v>
      </c>
    </row>
    <row r="19" spans="1:15" s="23" customFormat="1" ht="12.75">
      <c r="A19" s="28">
        <v>2007</v>
      </c>
      <c r="B19" s="33">
        <v>83.675</v>
      </c>
      <c r="C19" s="33">
        <v>52.71</v>
      </c>
      <c r="D19" s="33">
        <v>6.696</v>
      </c>
      <c r="E19" s="33">
        <v>1.123</v>
      </c>
      <c r="F19" s="33">
        <v>0.143</v>
      </c>
      <c r="G19" s="33">
        <v>2.371</v>
      </c>
      <c r="H19" s="33">
        <v>4.197</v>
      </c>
      <c r="I19" s="33">
        <v>1.78</v>
      </c>
      <c r="J19" s="33">
        <v>2.644</v>
      </c>
      <c r="K19" s="33">
        <v>1.465</v>
      </c>
      <c r="L19" s="33">
        <v>1.472</v>
      </c>
      <c r="M19" s="33">
        <v>1.726</v>
      </c>
      <c r="N19" s="33">
        <v>7.071</v>
      </c>
      <c r="O19" s="33">
        <v>0.279</v>
      </c>
    </row>
    <row r="20" spans="1:15" s="20" customFormat="1" ht="12.75">
      <c r="A20" s="34">
        <v>2008</v>
      </c>
      <c r="B20" s="35">
        <v>77.1</v>
      </c>
      <c r="C20" s="35">
        <v>49.6</v>
      </c>
      <c r="D20" s="35">
        <v>5.8</v>
      </c>
      <c r="E20" s="35">
        <v>0.8</v>
      </c>
      <c r="F20" s="35">
        <v>0.143</v>
      </c>
      <c r="G20" s="35">
        <v>1.8</v>
      </c>
      <c r="H20" s="35">
        <v>3.7</v>
      </c>
      <c r="I20" s="35">
        <v>1.6</v>
      </c>
      <c r="J20" s="35">
        <v>2.644</v>
      </c>
      <c r="K20" s="35">
        <v>1.4</v>
      </c>
      <c r="L20" s="35">
        <v>1.4</v>
      </c>
      <c r="M20" s="35">
        <v>1.4</v>
      </c>
      <c r="N20" s="35">
        <v>6.6</v>
      </c>
      <c r="O20" s="35">
        <v>0.2</v>
      </c>
    </row>
    <row r="22" spans="1:66" ht="12.75">
      <c r="A22" s="8" t="s">
        <v>52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ht="12.75">
      <c r="A23" s="9" t="s">
        <v>53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ht="12.75">
      <c r="A24" s="9" t="s">
        <v>99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ht="12.75">
      <c r="A25" s="9" t="s">
        <v>81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6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1:6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1:6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6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1:6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1:6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1:6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6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1:6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1:6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1:6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1:6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1:6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1:6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1:6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1:6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1:6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:6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:6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:6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:6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:6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:6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:6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:6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:6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:6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:6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:6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1:6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1:6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1:6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1:6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1:6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1:6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1:6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1:6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1:6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1:6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1:6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1:6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1:6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1:6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1:6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1:6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1:6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1:6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pans="1:6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</row>
    <row r="237" spans="1:6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</row>
    <row r="238" spans="1:6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</row>
    <row r="239" spans="1:6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</row>
    <row r="240" spans="1:6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</row>
    <row r="241" spans="1:6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</row>
    <row r="242" spans="1:6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</row>
    <row r="243" spans="1:6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</row>
    <row r="244" spans="1:6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</row>
    <row r="245" spans="1:6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</row>
    <row r="246" spans="1:6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</row>
    <row r="247" spans="1:6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</row>
    <row r="248" spans="1:6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</row>
    <row r="249" spans="1:6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</row>
    <row r="250" spans="1:6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</row>
    <row r="251" spans="1:6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</row>
    <row r="252" spans="1:6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</row>
    <row r="253" spans="1:6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</row>
    <row r="254" spans="1:6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</row>
    <row r="255" spans="1:6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</row>
    <row r="256" spans="1:6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</row>
    <row r="257" spans="1:6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</row>
    <row r="258" spans="1:6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</row>
    <row r="259" spans="1:6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</row>
    <row r="260" spans="1:6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</row>
    <row r="261" spans="1:6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</row>
    <row r="262" spans="1:6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</row>
    <row r="263" spans="1:6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</row>
    <row r="264" spans="1:6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</row>
    <row r="265" spans="1:6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</row>
    <row r="266" spans="1:6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</row>
    <row r="267" spans="1:6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</row>
    <row r="268" spans="1:6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</row>
    <row r="269" spans="1:6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</row>
    <row r="270" spans="1:6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</row>
    <row r="271" spans="1:6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</row>
    <row r="272" spans="1:6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</row>
    <row r="273" spans="1:6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</row>
    <row r="274" spans="1:6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</row>
    <row r="275" spans="1:6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</row>
    <row r="276" spans="1:6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</row>
    <row r="277" spans="1:6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</row>
    <row r="278" spans="1:6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</row>
    <row r="279" spans="1:6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</row>
    <row r="280" spans="1:6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</row>
    <row r="281" spans="1:6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</row>
    <row r="282" spans="1:6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</row>
    <row r="283" spans="1:6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</row>
    <row r="284" spans="1:6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</row>
    <row r="285" spans="1:6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</row>
    <row r="286" spans="1:6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</row>
    <row r="287" spans="1:6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</row>
    <row r="288" spans="1:6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</row>
    <row r="289" spans="1:6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</row>
    <row r="290" spans="1:6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</row>
    <row r="291" spans="1:6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</row>
    <row r="292" spans="1:6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</row>
    <row r="293" spans="1:6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</row>
    <row r="294" spans="1:6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</row>
    <row r="295" spans="1:6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</row>
    <row r="296" spans="1:6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</row>
    <row r="297" spans="1:6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</row>
    <row r="298" spans="1:6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</row>
    <row r="299" spans="1:6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</row>
    <row r="300" spans="1:6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</row>
    <row r="301" spans="1:6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</row>
    <row r="302" spans="1:6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</row>
    <row r="303" spans="1:6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</row>
    <row r="304" spans="1:6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</row>
    <row r="305" spans="1:6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</row>
    <row r="306" spans="1:6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</row>
    <row r="307" spans="1:6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</row>
    <row r="308" spans="1:6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</row>
    <row r="309" spans="1:6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</row>
    <row r="310" spans="1:6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</row>
    <row r="311" spans="1:6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</row>
    <row r="312" spans="1:6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</row>
    <row r="313" spans="1:6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</row>
    <row r="314" spans="1:6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</row>
    <row r="315" spans="1:6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</row>
    <row r="316" spans="1:6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</row>
    <row r="317" spans="1:6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</row>
    <row r="318" spans="1:6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</row>
  </sheetData>
  <mergeCells count="1">
    <mergeCell ref="N3:O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8"/>
  <sheetViews>
    <sheetView workbookViewId="0" topLeftCell="A1">
      <selection activeCell="B25" sqref="B25"/>
    </sheetView>
  </sheetViews>
  <sheetFormatPr defaultColWidth="9.140625" defaultRowHeight="12.75"/>
  <cols>
    <col min="1" max="1" width="9.7109375" style="6" customWidth="1"/>
    <col min="2" max="2" width="10.7109375" style="6" customWidth="1"/>
    <col min="3" max="3" width="1.7109375" style="6" customWidth="1"/>
    <col min="4" max="5" width="10.7109375" style="6" customWidth="1"/>
    <col min="6" max="6" width="1.7109375" style="6" customWidth="1"/>
    <col min="7" max="11" width="10.7109375" style="6" customWidth="1"/>
    <col min="12" max="16384" width="9.140625" style="6" customWidth="1"/>
  </cols>
  <sheetData>
    <row r="1" ht="17.25" customHeight="1">
      <c r="A1" s="1" t="s">
        <v>400</v>
      </c>
    </row>
    <row r="2" ht="12.75" customHeight="1">
      <c r="A2" s="1"/>
    </row>
    <row r="3" spans="1:11" s="23" customFormat="1" ht="12.75">
      <c r="A3" s="21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86" customFormat="1" ht="18" customHeight="1">
      <c r="A4" s="45" t="s">
        <v>1</v>
      </c>
      <c r="B4" s="46" t="s">
        <v>2</v>
      </c>
      <c r="C4" s="46"/>
      <c r="D4" s="118" t="s">
        <v>268</v>
      </c>
      <c r="E4" s="118"/>
      <c r="F4" s="389"/>
      <c r="G4" s="118" t="s">
        <v>388</v>
      </c>
      <c r="H4" s="118"/>
      <c r="I4" s="118"/>
      <c r="J4" s="118"/>
      <c r="K4" s="118"/>
    </row>
    <row r="5" spans="1:11" s="23" customFormat="1" ht="15" customHeight="1">
      <c r="A5" s="26"/>
      <c r="B5" s="36" t="s">
        <v>389</v>
      </c>
      <c r="C5" s="36"/>
      <c r="D5" s="36" t="s">
        <v>390</v>
      </c>
      <c r="E5" s="36" t="s">
        <v>391</v>
      </c>
      <c r="F5" s="36"/>
      <c r="G5" s="36" t="s">
        <v>392</v>
      </c>
      <c r="H5" s="36" t="s">
        <v>393</v>
      </c>
      <c r="I5" s="36" t="s">
        <v>394</v>
      </c>
      <c r="J5" s="36" t="s">
        <v>395</v>
      </c>
      <c r="K5" s="36" t="s">
        <v>30</v>
      </c>
    </row>
    <row r="6" spans="1:11" s="23" customFormat="1" ht="15" customHeight="1">
      <c r="A6" s="32"/>
      <c r="B6" s="32"/>
      <c r="C6" s="32"/>
      <c r="D6" s="95"/>
      <c r="E6" s="95" t="s">
        <v>119</v>
      </c>
      <c r="F6" s="95"/>
      <c r="G6" s="95"/>
      <c r="H6" s="95"/>
      <c r="I6" s="95"/>
      <c r="J6" s="95" t="s">
        <v>396</v>
      </c>
      <c r="K6" s="95" t="s">
        <v>397</v>
      </c>
    </row>
    <row r="7" spans="1:11" s="23" customFormat="1" ht="15" customHeight="1">
      <c r="A7" s="21"/>
      <c r="B7" s="21"/>
      <c r="C7" s="21"/>
      <c r="D7" s="22"/>
      <c r="E7" s="22" t="s">
        <v>39</v>
      </c>
      <c r="F7" s="22"/>
      <c r="G7" s="22"/>
      <c r="H7" s="22"/>
      <c r="I7" s="22"/>
      <c r="J7" s="22" t="s">
        <v>398</v>
      </c>
      <c r="K7" s="22" t="s">
        <v>202</v>
      </c>
    </row>
    <row r="8" spans="1:11" s="23" customFormat="1" ht="18" customHeight="1">
      <c r="A8" s="28">
        <v>1998</v>
      </c>
      <c r="B8" s="243">
        <v>75970</v>
      </c>
      <c r="C8" s="243"/>
      <c r="D8" s="243">
        <v>48751</v>
      </c>
      <c r="E8" s="243">
        <v>27219</v>
      </c>
      <c r="F8" s="243"/>
      <c r="G8" s="243">
        <v>64581</v>
      </c>
      <c r="H8" s="243">
        <v>5822</v>
      </c>
      <c r="I8" s="243">
        <v>2163</v>
      </c>
      <c r="J8" s="249">
        <v>611</v>
      </c>
      <c r="K8" s="243">
        <v>2793</v>
      </c>
    </row>
    <row r="9" spans="1:11" s="23" customFormat="1" ht="12.75">
      <c r="A9" s="28">
        <v>1999</v>
      </c>
      <c r="B9" s="243">
        <v>90111</v>
      </c>
      <c r="C9" s="243"/>
      <c r="D9" s="243">
        <v>63029</v>
      </c>
      <c r="E9" s="243">
        <v>27082</v>
      </c>
      <c r="F9" s="243"/>
      <c r="G9" s="243">
        <v>77674</v>
      </c>
      <c r="H9" s="243">
        <v>5915</v>
      </c>
      <c r="I9" s="243">
        <v>2450</v>
      </c>
      <c r="J9" s="249">
        <v>798</v>
      </c>
      <c r="K9" s="243">
        <v>3275</v>
      </c>
    </row>
    <row r="10" spans="1:11" s="23" customFormat="1" ht="18" customHeight="1">
      <c r="A10" s="28">
        <v>2000</v>
      </c>
      <c r="B10" s="243">
        <v>94947</v>
      </c>
      <c r="C10" s="243"/>
      <c r="D10" s="243">
        <v>70806</v>
      </c>
      <c r="E10" s="243">
        <v>24141</v>
      </c>
      <c r="F10" s="243"/>
      <c r="G10" s="243">
        <v>82002</v>
      </c>
      <c r="H10" s="243">
        <v>6079</v>
      </c>
      <c r="I10" s="243">
        <v>2224</v>
      </c>
      <c r="J10" s="249">
        <v>697</v>
      </c>
      <c r="K10" s="243">
        <v>3946</v>
      </c>
    </row>
    <row r="11" spans="1:11" s="23" customFormat="1" ht="12.75">
      <c r="A11" s="28">
        <v>2001</v>
      </c>
      <c r="B11" s="19">
        <v>102224</v>
      </c>
      <c r="C11" s="19"/>
      <c r="D11" s="19">
        <v>79241</v>
      </c>
      <c r="E11" s="19">
        <v>22983</v>
      </c>
      <c r="F11" s="243"/>
      <c r="G11" s="19">
        <v>88301</v>
      </c>
      <c r="H11" s="19">
        <v>6264</v>
      </c>
      <c r="I11" s="19">
        <v>2321</v>
      </c>
      <c r="J11" s="6">
        <v>799</v>
      </c>
      <c r="K11" s="19">
        <v>4538</v>
      </c>
    </row>
    <row r="12" spans="1:11" s="23" customFormat="1" ht="14.25">
      <c r="A12" s="28" t="s">
        <v>87</v>
      </c>
      <c r="B12" s="243">
        <v>101177</v>
      </c>
      <c r="C12" s="243"/>
      <c r="D12" s="243">
        <v>80205</v>
      </c>
      <c r="E12" s="243">
        <v>20972</v>
      </c>
      <c r="F12" s="243"/>
      <c r="G12" s="243">
        <v>87437</v>
      </c>
      <c r="H12" s="243">
        <v>6215</v>
      </c>
      <c r="I12" s="243">
        <v>2020</v>
      </c>
      <c r="J12" s="249">
        <v>767</v>
      </c>
      <c r="K12" s="243">
        <v>4738</v>
      </c>
    </row>
    <row r="13" spans="1:11" s="23" customFormat="1" ht="14.25">
      <c r="A13" s="28" t="s">
        <v>88</v>
      </c>
      <c r="B13" s="243">
        <v>92768</v>
      </c>
      <c r="C13" s="243"/>
      <c r="D13" s="243">
        <v>72869</v>
      </c>
      <c r="E13" s="243">
        <v>19899</v>
      </c>
      <c r="F13" s="107"/>
      <c r="G13" s="243">
        <v>78594</v>
      </c>
      <c r="H13" s="243">
        <v>5933</v>
      </c>
      <c r="I13" s="243">
        <v>2175</v>
      </c>
      <c r="J13" s="243">
        <v>849</v>
      </c>
      <c r="K13" s="243">
        <v>5217</v>
      </c>
    </row>
    <row r="14" spans="1:11" s="23" customFormat="1" ht="12.75">
      <c r="A14" s="232">
        <v>2004</v>
      </c>
      <c r="B14" s="19">
        <v>72785</v>
      </c>
      <c r="C14" s="19"/>
      <c r="D14" s="19">
        <v>55000</v>
      </c>
      <c r="E14" s="19">
        <v>17784</v>
      </c>
      <c r="F14" s="6"/>
      <c r="G14" s="19">
        <v>60340</v>
      </c>
      <c r="H14" s="19">
        <v>4823</v>
      </c>
      <c r="I14" s="19">
        <v>2046</v>
      </c>
      <c r="J14" s="6">
        <v>818</v>
      </c>
      <c r="K14" s="19">
        <v>4759</v>
      </c>
    </row>
    <row r="15" spans="1:11" ht="18" customHeight="1">
      <c r="A15" s="232">
        <v>2005</v>
      </c>
      <c r="B15" s="243">
        <v>65226</v>
      </c>
      <c r="C15" s="243"/>
      <c r="D15" s="243">
        <v>47799</v>
      </c>
      <c r="E15" s="243">
        <v>17427</v>
      </c>
      <c r="F15" s="243"/>
      <c r="G15" s="243">
        <v>52702</v>
      </c>
      <c r="H15" s="243">
        <v>4638</v>
      </c>
      <c r="I15" s="243">
        <v>1913</v>
      </c>
      <c r="J15" s="243">
        <v>860</v>
      </c>
      <c r="K15" s="243">
        <v>5113</v>
      </c>
    </row>
    <row r="16" spans="1:11" ht="12.75">
      <c r="A16" s="232">
        <v>2006</v>
      </c>
      <c r="B16" s="243">
        <v>59244</v>
      </c>
      <c r="C16" s="243"/>
      <c r="D16" s="243">
        <v>42093</v>
      </c>
      <c r="E16" s="243">
        <v>17151</v>
      </c>
      <c r="F16" s="243"/>
      <c r="G16" s="243">
        <v>47293</v>
      </c>
      <c r="H16" s="243">
        <v>4296</v>
      </c>
      <c r="I16" s="243">
        <v>1859</v>
      </c>
      <c r="J16" s="243">
        <v>707</v>
      </c>
      <c r="K16" s="243">
        <v>5089</v>
      </c>
    </row>
    <row r="17" spans="1:11" ht="12.75">
      <c r="A17" s="232">
        <v>2007</v>
      </c>
      <c r="B17" s="243">
        <v>50819</v>
      </c>
      <c r="C17" s="243"/>
      <c r="D17" s="243">
        <v>34794</v>
      </c>
      <c r="E17" s="243">
        <v>16025</v>
      </c>
      <c r="F17" s="243"/>
      <c r="G17" s="243">
        <v>39783</v>
      </c>
      <c r="H17" s="243">
        <v>3861</v>
      </c>
      <c r="I17" s="243">
        <v>1706</v>
      </c>
      <c r="J17" s="243">
        <v>704</v>
      </c>
      <c r="K17" s="243">
        <v>4765</v>
      </c>
    </row>
    <row r="18" spans="1:11" s="111" customFormat="1" ht="12.75">
      <c r="A18" s="390">
        <v>2008</v>
      </c>
      <c r="B18" s="377">
        <v>44564</v>
      </c>
      <c r="C18" s="377"/>
      <c r="D18" s="377">
        <v>29414</v>
      </c>
      <c r="E18" s="377">
        <v>15150</v>
      </c>
      <c r="F18" s="333"/>
      <c r="G18" s="377">
        <v>34639</v>
      </c>
      <c r="H18" s="377">
        <v>3467</v>
      </c>
      <c r="I18" s="377">
        <v>1458</v>
      </c>
      <c r="J18" s="377">
        <v>604</v>
      </c>
      <c r="K18" s="377">
        <v>4396</v>
      </c>
    </row>
    <row r="19" spans="1:44" ht="12.75" customHeight="1">
      <c r="A19" s="411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75" customHeight="1">
      <c r="A20" s="412" t="s">
        <v>10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75">
      <c r="A21" s="9" t="s">
        <v>173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75">
      <c r="A22" s="9" t="s">
        <v>399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2:44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2:4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2:44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2:4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</sheetData>
  <mergeCells count="4">
    <mergeCell ref="D4:E4"/>
    <mergeCell ref="G4:K4"/>
    <mergeCell ref="A19:K19"/>
    <mergeCell ref="A20:L2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1"/>
  <sheetViews>
    <sheetView workbookViewId="0" topLeftCell="A1">
      <selection activeCell="E29" sqref="E29"/>
    </sheetView>
  </sheetViews>
  <sheetFormatPr defaultColWidth="9.140625" defaultRowHeight="12.75"/>
  <cols>
    <col min="1" max="1" width="6.00390625" style="6" customWidth="1"/>
    <col min="2" max="2" width="8.00390625" style="6" bestFit="1" customWidth="1"/>
    <col min="3" max="3" width="9.28125" style="6" bestFit="1" customWidth="1"/>
    <col min="4" max="4" width="8.8515625" style="6" bestFit="1" customWidth="1"/>
    <col min="5" max="5" width="10.7109375" style="6" bestFit="1" customWidth="1"/>
    <col min="6" max="6" width="9.00390625" style="6" bestFit="1" customWidth="1"/>
    <col min="7" max="8" width="10.00390625" style="6" bestFit="1" customWidth="1"/>
    <col min="9" max="9" width="8.8515625" style="6" bestFit="1" customWidth="1"/>
    <col min="10" max="10" width="10.57421875" style="6" bestFit="1" customWidth="1"/>
    <col min="11" max="11" width="11.421875" style="6" bestFit="1" customWidth="1"/>
    <col min="12" max="12" width="1.421875" style="6" customWidth="1"/>
    <col min="13" max="13" width="9.8515625" style="6" bestFit="1" customWidth="1"/>
    <col min="14" max="14" width="10.57421875" style="6" bestFit="1" customWidth="1"/>
    <col min="15" max="15" width="10.7109375" style="6" bestFit="1" customWidth="1"/>
    <col min="16" max="16" width="10.421875" style="6" bestFit="1" customWidth="1"/>
    <col min="17" max="17" width="8.421875" style="6" bestFit="1" customWidth="1"/>
    <col min="18" max="18" width="6.00390625" style="6" bestFit="1" customWidth="1"/>
    <col min="19" max="16384" width="9.140625" style="6" customWidth="1"/>
  </cols>
  <sheetData>
    <row r="1" s="2" customFormat="1" ht="18" customHeight="1">
      <c r="A1" s="1" t="s">
        <v>15</v>
      </c>
    </row>
    <row r="3" spans="1:18" s="26" customFormat="1" ht="14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91" t="s">
        <v>91</v>
      </c>
      <c r="Q3" s="391"/>
      <c r="R3" s="391"/>
    </row>
    <row r="4" spans="1:18" s="45" customFormat="1" ht="18" customHeight="1">
      <c r="A4" s="45" t="s">
        <v>1</v>
      </c>
      <c r="B4" s="46" t="s">
        <v>2</v>
      </c>
      <c r="C4" s="118" t="s">
        <v>92</v>
      </c>
      <c r="D4" s="118"/>
      <c r="E4" s="118"/>
      <c r="F4" s="118"/>
      <c r="G4" s="118"/>
      <c r="H4" s="118"/>
      <c r="I4" s="118"/>
      <c r="J4" s="118"/>
      <c r="K4" s="118"/>
      <c r="L4" s="47"/>
      <c r="M4" s="118" t="s">
        <v>16</v>
      </c>
      <c r="N4" s="118"/>
      <c r="O4" s="118"/>
      <c r="P4" s="118"/>
      <c r="Q4" s="118"/>
      <c r="R4" s="118"/>
    </row>
    <row r="5" spans="1:18" s="26" customFormat="1" ht="12.75">
      <c r="A5" s="26" t="s">
        <v>17</v>
      </c>
      <c r="B5" s="36" t="s">
        <v>18</v>
      </c>
      <c r="C5" s="36" t="s">
        <v>19</v>
      </c>
      <c r="D5" s="36" t="s">
        <v>20</v>
      </c>
      <c r="E5" s="36" t="s">
        <v>21</v>
      </c>
      <c r="F5" s="36" t="s">
        <v>22</v>
      </c>
      <c r="G5" s="36" t="s">
        <v>23</v>
      </c>
      <c r="H5" s="36" t="s">
        <v>24</v>
      </c>
      <c r="I5" s="36" t="s">
        <v>25</v>
      </c>
      <c r="J5" s="36" t="s">
        <v>26</v>
      </c>
      <c r="K5" s="36" t="s">
        <v>27</v>
      </c>
      <c r="M5" s="36" t="s">
        <v>19</v>
      </c>
      <c r="N5" s="36" t="s">
        <v>26</v>
      </c>
      <c r="O5" s="36" t="s">
        <v>28</v>
      </c>
      <c r="P5" s="36" t="s">
        <v>29</v>
      </c>
      <c r="Q5" s="36" t="s">
        <v>19</v>
      </c>
      <c r="R5" s="36" t="s">
        <v>30</v>
      </c>
    </row>
    <row r="6" spans="1:18" s="26" customFormat="1" ht="14.25">
      <c r="A6" s="26" t="s">
        <v>31</v>
      </c>
      <c r="B6" s="36" t="s">
        <v>7</v>
      </c>
      <c r="C6" s="36" t="s">
        <v>32</v>
      </c>
      <c r="D6" s="36" t="s">
        <v>33</v>
      </c>
      <c r="E6" s="36" t="s">
        <v>34</v>
      </c>
      <c r="F6" s="36" t="s">
        <v>35</v>
      </c>
      <c r="G6" s="36"/>
      <c r="H6" s="36" t="s">
        <v>36</v>
      </c>
      <c r="I6" s="36" t="s">
        <v>37</v>
      </c>
      <c r="J6" s="36" t="s">
        <v>38</v>
      </c>
      <c r="K6" s="36" t="s">
        <v>39</v>
      </c>
      <c r="M6" s="36" t="s">
        <v>40</v>
      </c>
      <c r="N6" s="36" t="s">
        <v>41</v>
      </c>
      <c r="O6" s="36" t="s">
        <v>42</v>
      </c>
      <c r="P6" s="36" t="s">
        <v>43</v>
      </c>
      <c r="Q6" s="36" t="s">
        <v>93</v>
      </c>
      <c r="R6" s="36"/>
    </row>
    <row r="7" spans="3:18" s="26" customFormat="1" ht="12.75">
      <c r="C7" s="36"/>
      <c r="D7" s="36"/>
      <c r="E7" s="36" t="s">
        <v>44</v>
      </c>
      <c r="F7" s="36"/>
      <c r="G7" s="36"/>
      <c r="H7" s="36"/>
      <c r="I7" s="36" t="s">
        <v>45</v>
      </c>
      <c r="J7" s="36" t="s">
        <v>46</v>
      </c>
      <c r="K7" s="36"/>
      <c r="M7" s="36"/>
      <c r="N7" s="36" t="s">
        <v>47</v>
      </c>
      <c r="O7" s="36" t="s">
        <v>48</v>
      </c>
      <c r="P7" s="36" t="s">
        <v>49</v>
      </c>
      <c r="Q7" s="36"/>
      <c r="R7" s="36"/>
    </row>
    <row r="8" spans="1:18" s="26" customFormat="1" ht="12.75">
      <c r="A8" s="37"/>
      <c r="B8" s="21"/>
      <c r="C8" s="22"/>
      <c r="D8" s="22"/>
      <c r="E8" s="22" t="s">
        <v>50</v>
      </c>
      <c r="F8" s="22"/>
      <c r="G8" s="22"/>
      <c r="H8" s="22"/>
      <c r="I8" s="22"/>
      <c r="J8" s="22"/>
      <c r="K8" s="22"/>
      <c r="L8" s="21"/>
      <c r="M8" s="22"/>
      <c r="N8" s="22"/>
      <c r="O8" s="22" t="s">
        <v>51</v>
      </c>
      <c r="P8" s="22"/>
      <c r="Q8" s="22"/>
      <c r="R8" s="22"/>
    </row>
    <row r="9" spans="1:25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18" s="23" customFormat="1" ht="12.75">
      <c r="A10" s="28">
        <v>1998</v>
      </c>
      <c r="B10" s="23">
        <v>277.8</v>
      </c>
      <c r="C10" s="23">
        <v>0.1</v>
      </c>
      <c r="D10" s="23">
        <v>3.1</v>
      </c>
      <c r="E10" s="23">
        <v>2.8</v>
      </c>
      <c r="F10" s="33">
        <v>76</v>
      </c>
      <c r="G10" s="23">
        <v>1.1</v>
      </c>
      <c r="H10" s="23">
        <v>0.3</v>
      </c>
      <c r="I10" s="23">
        <v>0.2</v>
      </c>
      <c r="J10" s="23">
        <v>1.3</v>
      </c>
      <c r="K10" s="23">
        <v>2.1</v>
      </c>
      <c r="M10" s="23">
        <v>9.4</v>
      </c>
      <c r="N10" s="33">
        <v>38</v>
      </c>
      <c r="O10" s="23">
        <v>1.6</v>
      </c>
      <c r="P10" s="23">
        <v>126.8</v>
      </c>
      <c r="Q10" s="23">
        <v>4.6</v>
      </c>
      <c r="R10" s="23">
        <v>10.5</v>
      </c>
    </row>
    <row r="11" spans="1:18" s="23" customFormat="1" ht="12.75">
      <c r="A11" s="28">
        <v>1999</v>
      </c>
      <c r="B11" s="23">
        <v>336.6</v>
      </c>
      <c r="C11" s="23">
        <v>0.2</v>
      </c>
      <c r="D11" s="23">
        <v>3.4</v>
      </c>
      <c r="E11" s="33">
        <v>3</v>
      </c>
      <c r="F11" s="23">
        <v>90.1</v>
      </c>
      <c r="G11" s="23">
        <v>1.4</v>
      </c>
      <c r="H11" s="23">
        <v>0.3</v>
      </c>
      <c r="I11" s="23">
        <v>0.1</v>
      </c>
      <c r="J11" s="23">
        <v>1.5</v>
      </c>
      <c r="K11" s="23">
        <v>2.4</v>
      </c>
      <c r="M11" s="23">
        <v>10.3</v>
      </c>
      <c r="N11" s="23">
        <v>59.5</v>
      </c>
      <c r="O11" s="23">
        <v>1.5</v>
      </c>
      <c r="P11" s="23">
        <v>141.8</v>
      </c>
      <c r="Q11" s="23">
        <v>8.5</v>
      </c>
      <c r="R11" s="23">
        <v>12.6</v>
      </c>
    </row>
    <row r="12" s="23" customFormat="1" ht="12.75"/>
    <row r="13" spans="1:18" s="23" customFormat="1" ht="12.75">
      <c r="A13" s="28">
        <v>2000</v>
      </c>
      <c r="B13" s="23">
        <v>348.3</v>
      </c>
      <c r="C13" s="23">
        <v>0.2</v>
      </c>
      <c r="D13" s="23">
        <v>3.5</v>
      </c>
      <c r="E13" s="23">
        <v>2.7</v>
      </c>
      <c r="F13" s="23">
        <v>94.9</v>
      </c>
      <c r="G13" s="23">
        <v>1.3</v>
      </c>
      <c r="H13" s="23">
        <v>0.3</v>
      </c>
      <c r="I13" s="23">
        <v>0.1</v>
      </c>
      <c r="J13" s="23">
        <v>1.5</v>
      </c>
      <c r="K13" s="23">
        <v>2.4</v>
      </c>
      <c r="M13" s="23">
        <v>10.5</v>
      </c>
      <c r="N13" s="23">
        <v>57.3</v>
      </c>
      <c r="O13" s="23">
        <v>1.4</v>
      </c>
      <c r="P13" s="23">
        <v>147.9</v>
      </c>
      <c r="Q13" s="23">
        <v>11.5</v>
      </c>
      <c r="R13" s="23">
        <v>12.9</v>
      </c>
    </row>
    <row r="14" spans="1:18" s="23" customFormat="1" ht="12.75">
      <c r="A14" s="28">
        <v>2001</v>
      </c>
      <c r="B14" s="23">
        <v>417.9</v>
      </c>
      <c r="C14" s="23">
        <v>0.2</v>
      </c>
      <c r="D14" s="33">
        <v>4.1</v>
      </c>
      <c r="E14" s="33">
        <v>3</v>
      </c>
      <c r="F14" s="23">
        <v>102.2</v>
      </c>
      <c r="G14" s="23">
        <v>1.5</v>
      </c>
      <c r="H14" s="23">
        <v>0.3</v>
      </c>
      <c r="I14" s="23">
        <v>0.1</v>
      </c>
      <c r="J14" s="23">
        <v>1.2</v>
      </c>
      <c r="K14" s="23">
        <v>3.1</v>
      </c>
      <c r="M14" s="23">
        <v>12.3</v>
      </c>
      <c r="N14" s="23">
        <v>70.6</v>
      </c>
      <c r="O14" s="23">
        <v>1.1</v>
      </c>
      <c r="P14" s="23">
        <v>185.5</v>
      </c>
      <c r="Q14" s="23">
        <v>17.9</v>
      </c>
      <c r="R14" s="23">
        <v>14.8</v>
      </c>
    </row>
    <row r="15" spans="1:18" s="23" customFormat="1" ht="14.25">
      <c r="A15" s="28" t="s">
        <v>87</v>
      </c>
      <c r="B15" s="23">
        <v>401.3</v>
      </c>
      <c r="C15" s="23">
        <v>0.1</v>
      </c>
      <c r="D15" s="33">
        <v>3.8</v>
      </c>
      <c r="E15" s="33">
        <v>3.1</v>
      </c>
      <c r="F15" s="23">
        <v>101.2</v>
      </c>
      <c r="G15" s="23">
        <v>1.6</v>
      </c>
      <c r="H15" s="23">
        <v>0.2</v>
      </c>
      <c r="I15" s="23">
        <v>0.1</v>
      </c>
      <c r="J15" s="23">
        <v>1.6</v>
      </c>
      <c r="K15" s="23">
        <v>2.8</v>
      </c>
      <c r="M15" s="33">
        <v>12.1</v>
      </c>
      <c r="N15" s="23">
        <v>62.7</v>
      </c>
      <c r="O15" s="23">
        <v>1.3</v>
      </c>
      <c r="P15" s="23">
        <v>176.1</v>
      </c>
      <c r="Q15" s="33">
        <v>20</v>
      </c>
      <c r="R15" s="23">
        <v>14.5</v>
      </c>
    </row>
    <row r="16" spans="1:18" s="23" customFormat="1" ht="14.25">
      <c r="A16" s="28" t="s">
        <v>88</v>
      </c>
      <c r="B16" s="23">
        <v>503.8</v>
      </c>
      <c r="C16" s="23">
        <v>0.2</v>
      </c>
      <c r="D16" s="33">
        <v>3.7</v>
      </c>
      <c r="E16" s="33">
        <v>3.3</v>
      </c>
      <c r="F16" s="23">
        <v>92.8</v>
      </c>
      <c r="G16" s="23">
        <v>1.5</v>
      </c>
      <c r="H16" s="23">
        <v>0.3</v>
      </c>
      <c r="I16" s="23">
        <v>0.1</v>
      </c>
      <c r="J16" s="23">
        <v>2.5</v>
      </c>
      <c r="K16" s="23">
        <v>2.9</v>
      </c>
      <c r="M16" s="33">
        <v>12.4</v>
      </c>
      <c r="N16" s="23">
        <v>148.4</v>
      </c>
      <c r="O16" s="23">
        <v>1.8</v>
      </c>
      <c r="P16" s="23">
        <v>198.9</v>
      </c>
      <c r="Q16" s="33">
        <v>16.3</v>
      </c>
      <c r="R16" s="23">
        <v>18.7</v>
      </c>
    </row>
    <row r="17" spans="1:18" s="23" customFormat="1" ht="12.75">
      <c r="A17" s="28">
        <v>2004</v>
      </c>
      <c r="B17" s="23">
        <v>335.9</v>
      </c>
      <c r="C17" s="23">
        <v>0.1</v>
      </c>
      <c r="D17" s="33">
        <v>3.4</v>
      </c>
      <c r="E17" s="33">
        <v>2.6</v>
      </c>
      <c r="F17" s="23">
        <v>72.8</v>
      </c>
      <c r="G17" s="23">
        <v>1.3</v>
      </c>
      <c r="H17" s="23">
        <v>0.3</v>
      </c>
      <c r="I17" s="23">
        <v>0.1</v>
      </c>
      <c r="J17" s="23">
        <v>1.4</v>
      </c>
      <c r="K17" s="23">
        <v>2.5</v>
      </c>
      <c r="M17" s="33">
        <v>10.4</v>
      </c>
      <c r="N17" s="23">
        <v>58.6</v>
      </c>
      <c r="O17" s="23">
        <v>1.5</v>
      </c>
      <c r="P17" s="23">
        <v>158.1</v>
      </c>
      <c r="Q17" s="33">
        <v>9.5</v>
      </c>
      <c r="R17" s="23">
        <v>13.3</v>
      </c>
    </row>
    <row r="18" s="23" customFormat="1" ht="12.75"/>
    <row r="19" spans="1:18" s="23" customFormat="1" ht="12.75">
      <c r="A19" s="28">
        <v>2005</v>
      </c>
      <c r="B19" s="23">
        <v>327.6</v>
      </c>
      <c r="C19" s="23">
        <v>0.2</v>
      </c>
      <c r="D19" s="33">
        <v>0.4</v>
      </c>
      <c r="E19" s="33">
        <v>0.8</v>
      </c>
      <c r="F19" s="23">
        <v>65.2</v>
      </c>
      <c r="G19" s="23">
        <v>1.3</v>
      </c>
      <c r="H19" s="23">
        <v>0.3</v>
      </c>
      <c r="I19" s="33">
        <v>0</v>
      </c>
      <c r="J19" s="23">
        <v>4.3</v>
      </c>
      <c r="K19" s="23">
        <v>3.8</v>
      </c>
      <c r="M19" s="33">
        <v>9.4</v>
      </c>
      <c r="N19" s="23">
        <v>65.6</v>
      </c>
      <c r="O19" s="23">
        <v>2.5</v>
      </c>
      <c r="P19" s="23">
        <v>152.2</v>
      </c>
      <c r="Q19" s="33">
        <v>7</v>
      </c>
      <c r="R19" s="23">
        <v>14.5</v>
      </c>
    </row>
    <row r="20" spans="1:24" s="23" customFormat="1" ht="14.25">
      <c r="A20" s="28" t="s">
        <v>94</v>
      </c>
      <c r="B20" s="23">
        <v>340.7</v>
      </c>
      <c r="C20" s="23">
        <v>0.8</v>
      </c>
      <c r="D20" s="33">
        <v>2.9</v>
      </c>
      <c r="E20" s="33">
        <v>3</v>
      </c>
      <c r="F20" s="23">
        <v>59.2</v>
      </c>
      <c r="G20" s="23">
        <v>1.3</v>
      </c>
      <c r="H20" s="23">
        <v>0.2</v>
      </c>
      <c r="I20" s="33">
        <v>0.1</v>
      </c>
      <c r="J20" s="23">
        <v>2.1</v>
      </c>
      <c r="K20" s="23">
        <v>2.1</v>
      </c>
      <c r="M20" s="33">
        <v>8.7</v>
      </c>
      <c r="N20" s="23">
        <v>87.9</v>
      </c>
      <c r="O20" s="23">
        <v>2.7</v>
      </c>
      <c r="P20" s="23">
        <v>149.2</v>
      </c>
      <c r="Q20" s="33">
        <v>5.9</v>
      </c>
      <c r="R20" s="23">
        <v>14.6</v>
      </c>
      <c r="S20" s="38"/>
      <c r="T20" s="38"/>
      <c r="U20" s="38"/>
      <c r="V20" s="38"/>
      <c r="W20" s="38"/>
      <c r="X20" s="38"/>
    </row>
    <row r="21" spans="1:24" s="23" customFormat="1" ht="12.75">
      <c r="A21" s="28">
        <v>2007</v>
      </c>
      <c r="B21" s="23">
        <v>292.3</v>
      </c>
      <c r="C21" s="23">
        <v>0.1</v>
      </c>
      <c r="D21" s="33">
        <v>0.4</v>
      </c>
      <c r="E21" s="33">
        <v>0.6</v>
      </c>
      <c r="F21" s="23">
        <v>50.8</v>
      </c>
      <c r="G21" s="23">
        <v>1.2</v>
      </c>
      <c r="H21" s="23">
        <v>0.3</v>
      </c>
      <c r="I21" s="33">
        <v>0</v>
      </c>
      <c r="J21" s="33">
        <v>0</v>
      </c>
      <c r="K21" s="23">
        <v>3.9</v>
      </c>
      <c r="M21" s="33">
        <v>8.2</v>
      </c>
      <c r="N21" s="23">
        <v>56.6</v>
      </c>
      <c r="O21" s="23">
        <v>4.1</v>
      </c>
      <c r="P21" s="23">
        <v>148.5</v>
      </c>
      <c r="Q21" s="33">
        <v>4.1</v>
      </c>
      <c r="R21" s="23">
        <v>13.5</v>
      </c>
      <c r="S21" s="38"/>
      <c r="T21" s="38"/>
      <c r="U21" s="38"/>
      <c r="V21" s="38"/>
      <c r="W21" s="38"/>
      <c r="X21" s="38"/>
    </row>
    <row r="22" spans="1:19" s="38" customFormat="1" ht="12.75">
      <c r="A22" s="31">
        <v>2008</v>
      </c>
      <c r="B22" s="39">
        <v>240</v>
      </c>
      <c r="C22" s="39">
        <v>0.1</v>
      </c>
      <c r="D22" s="39">
        <v>2.1</v>
      </c>
      <c r="E22" s="39">
        <v>2.2</v>
      </c>
      <c r="F22" s="39">
        <v>44.6</v>
      </c>
      <c r="G22" s="39">
        <v>1</v>
      </c>
      <c r="H22" s="39">
        <v>0.2</v>
      </c>
      <c r="I22" s="39">
        <v>0</v>
      </c>
      <c r="J22" s="39">
        <v>1.4</v>
      </c>
      <c r="K22" s="39">
        <v>1.6</v>
      </c>
      <c r="L22" s="40"/>
      <c r="M22" s="41">
        <v>6.8</v>
      </c>
      <c r="N22" s="25">
        <v>41.7</v>
      </c>
      <c r="O22" s="41">
        <v>1</v>
      </c>
      <c r="P22" s="25">
        <v>122.3</v>
      </c>
      <c r="Q22" s="41">
        <v>3</v>
      </c>
      <c r="R22" s="25">
        <v>13.5</v>
      </c>
      <c r="S22" s="42"/>
    </row>
    <row r="23" spans="1:25" s="16" customFormat="1" ht="12.75">
      <c r="A23" s="7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8">
        <v>3424</v>
      </c>
      <c r="M23" s="15"/>
      <c r="N23" s="15"/>
      <c r="O23" s="15"/>
      <c r="P23" s="15"/>
      <c r="Q23" s="15"/>
      <c r="S23" s="5"/>
      <c r="T23" s="5"/>
      <c r="U23" s="5"/>
      <c r="V23" s="5"/>
      <c r="W23" s="5"/>
      <c r="X23" s="5"/>
      <c r="Y23" s="14"/>
    </row>
    <row r="24" spans="1:25" ht="12.75">
      <c r="A24" s="8" t="s">
        <v>52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9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s="5"/>
      <c r="U25" s="5"/>
      <c r="V25" s="5"/>
      <c r="W25" s="5"/>
      <c r="X25" s="5"/>
      <c r="Y25" s="5"/>
    </row>
    <row r="26" spans="1:25" ht="12.75">
      <c r="A26" s="9" t="s">
        <v>99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9" t="s">
        <v>54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Y151" s="5"/>
    </row>
  </sheetData>
  <mergeCells count="3">
    <mergeCell ref="C4:K4"/>
    <mergeCell ref="M4:R4"/>
    <mergeCell ref="P3:R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8"/>
  <sheetViews>
    <sheetView workbookViewId="0" topLeftCell="A1">
      <selection activeCell="P22" sqref="P22"/>
    </sheetView>
  </sheetViews>
  <sheetFormatPr defaultColWidth="9.140625" defaultRowHeight="12.75" customHeight="1"/>
  <cols>
    <col min="1" max="3" width="9.140625" style="83" customWidth="1"/>
    <col min="4" max="4" width="11.140625" style="83" bestFit="1" customWidth="1"/>
    <col min="5" max="5" width="9.140625" style="83" customWidth="1"/>
    <col min="6" max="6" width="8.421875" style="83" bestFit="1" customWidth="1"/>
    <col min="7" max="7" width="10.8515625" style="83" bestFit="1" customWidth="1"/>
    <col min="8" max="8" width="11.7109375" style="83" customWidth="1"/>
    <col min="9" max="9" width="8.00390625" style="83" bestFit="1" customWidth="1"/>
    <col min="10" max="10" width="7.8515625" style="83" bestFit="1" customWidth="1"/>
    <col min="11" max="11" width="10.8515625" style="83" bestFit="1" customWidth="1"/>
    <col min="12" max="12" width="9.140625" style="83" customWidth="1"/>
    <col min="13" max="13" width="10.421875" style="83" bestFit="1" customWidth="1"/>
    <col min="14" max="16384" width="9.140625" style="83" customWidth="1"/>
  </cols>
  <sheetData>
    <row r="1" s="49" customFormat="1" ht="18" customHeight="1">
      <c r="A1" s="48" t="s">
        <v>129</v>
      </c>
    </row>
    <row r="3" spans="1:14" s="52" customFormat="1" ht="12.7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N3" s="53" t="s">
        <v>130</v>
      </c>
    </row>
    <row r="4" spans="1:14" s="55" customFormat="1" ht="18" customHeight="1">
      <c r="A4" s="54" t="s">
        <v>1</v>
      </c>
      <c r="C4" s="56" t="s">
        <v>2</v>
      </c>
      <c r="D4" s="57"/>
      <c r="E4" s="57"/>
      <c r="F4" s="57"/>
      <c r="G4" s="57"/>
      <c r="H4" s="57" t="s">
        <v>101</v>
      </c>
      <c r="I4" s="57"/>
      <c r="J4" s="57"/>
      <c r="K4" s="57"/>
      <c r="L4" s="57"/>
      <c r="M4" s="57"/>
      <c r="N4" s="57"/>
    </row>
    <row r="5" spans="1:14" s="55" customFormat="1" ht="18" customHeight="1">
      <c r="A5" s="54"/>
      <c r="C5" s="54"/>
      <c r="D5" s="59" t="s">
        <v>131</v>
      </c>
      <c r="E5" s="58" t="s">
        <v>102</v>
      </c>
      <c r="F5" s="392"/>
      <c r="G5" s="392"/>
      <c r="H5" s="392"/>
      <c r="I5" s="392"/>
      <c r="J5" s="392"/>
      <c r="K5" s="392"/>
      <c r="L5" s="392"/>
      <c r="M5" s="392"/>
      <c r="N5" s="393"/>
    </row>
    <row r="6" spans="1:14" s="52" customFormat="1" ht="12.75" customHeight="1">
      <c r="A6" s="60"/>
      <c r="C6" s="60"/>
      <c r="D6" s="60"/>
      <c r="E6" s="61" t="s">
        <v>2</v>
      </c>
      <c r="F6" s="61" t="s">
        <v>103</v>
      </c>
      <c r="G6" s="61" t="s">
        <v>103</v>
      </c>
      <c r="H6" s="61" t="s">
        <v>104</v>
      </c>
      <c r="I6" s="61" t="s">
        <v>105</v>
      </c>
      <c r="J6" s="61" t="s">
        <v>106</v>
      </c>
      <c r="K6" s="61" t="s">
        <v>107</v>
      </c>
      <c r="L6" s="61" t="s">
        <v>108</v>
      </c>
      <c r="M6" s="61" t="s">
        <v>30</v>
      </c>
      <c r="N6" s="61" t="s">
        <v>109</v>
      </c>
    </row>
    <row r="7" spans="1:14" s="52" customFormat="1" ht="12.75" customHeight="1">
      <c r="A7" s="60"/>
      <c r="C7" s="60"/>
      <c r="D7" s="60"/>
      <c r="E7" s="61"/>
      <c r="F7" s="61" t="s">
        <v>110</v>
      </c>
      <c r="G7" s="61" t="s">
        <v>111</v>
      </c>
      <c r="H7" s="61" t="s">
        <v>50</v>
      </c>
      <c r="I7" s="61" t="s">
        <v>112</v>
      </c>
      <c r="J7" s="61" t="s">
        <v>113</v>
      </c>
      <c r="K7" s="61" t="s">
        <v>114</v>
      </c>
      <c r="L7" s="61" t="s">
        <v>115</v>
      </c>
      <c r="M7" s="61" t="s">
        <v>116</v>
      </c>
      <c r="N7" s="61" t="s">
        <v>117</v>
      </c>
    </row>
    <row r="8" spans="1:14" s="52" customFormat="1" ht="12.75" customHeight="1">
      <c r="A8" s="60"/>
      <c r="C8" s="60"/>
      <c r="D8" s="60" t="s">
        <v>66</v>
      </c>
      <c r="E8" s="61"/>
      <c r="F8" s="61" t="s">
        <v>118</v>
      </c>
      <c r="G8" s="61" t="s">
        <v>44</v>
      </c>
      <c r="H8" s="61" t="s">
        <v>119</v>
      </c>
      <c r="I8" s="61" t="s">
        <v>7</v>
      </c>
      <c r="J8" s="61" t="s">
        <v>120</v>
      </c>
      <c r="K8" s="61" t="s">
        <v>121</v>
      </c>
      <c r="L8" s="61" t="s">
        <v>122</v>
      </c>
      <c r="M8" s="61"/>
      <c r="N8" s="61" t="s">
        <v>123</v>
      </c>
    </row>
    <row r="9" spans="1:14" s="52" customFormat="1" ht="12.75" customHeight="1">
      <c r="A9" s="60"/>
      <c r="C9" s="60"/>
      <c r="D9" s="60"/>
      <c r="E9" s="61"/>
      <c r="F9" s="61"/>
      <c r="G9" s="61" t="s">
        <v>124</v>
      </c>
      <c r="H9" s="61" t="s">
        <v>111</v>
      </c>
      <c r="I9" s="61"/>
      <c r="J9" s="61" t="s">
        <v>66</v>
      </c>
      <c r="K9" s="61" t="s">
        <v>125</v>
      </c>
      <c r="L9" s="61" t="s">
        <v>126</v>
      </c>
      <c r="M9" s="61"/>
      <c r="N9" s="61"/>
    </row>
    <row r="10" spans="1:14" s="52" customFormat="1" ht="12.75" customHeight="1">
      <c r="A10" s="50"/>
      <c r="B10" s="51"/>
      <c r="C10" s="50"/>
      <c r="D10" s="50"/>
      <c r="E10" s="53"/>
      <c r="F10" s="53"/>
      <c r="G10" s="53"/>
      <c r="H10" s="53"/>
      <c r="I10" s="53"/>
      <c r="J10" s="53"/>
      <c r="K10" s="53" t="s">
        <v>127</v>
      </c>
      <c r="L10" s="53"/>
      <c r="M10" s="53"/>
      <c r="N10" s="53"/>
    </row>
    <row r="11" spans="1:14" s="63" customFormat="1" ht="18" customHeight="1">
      <c r="A11" s="60" t="s">
        <v>132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63" customFormat="1" ht="12.75" customHeight="1">
      <c r="A12" s="64">
        <v>1998</v>
      </c>
      <c r="B12" s="62"/>
      <c r="C12" s="62">
        <v>71.1</v>
      </c>
      <c r="D12" s="62">
        <v>13.4</v>
      </c>
      <c r="E12" s="62">
        <v>57.7</v>
      </c>
      <c r="F12" s="62">
        <v>2.1</v>
      </c>
      <c r="G12" s="62">
        <v>8.6</v>
      </c>
      <c r="H12" s="62">
        <v>17.4</v>
      </c>
      <c r="I12" s="62">
        <v>12.8</v>
      </c>
      <c r="J12" s="62">
        <v>1.1</v>
      </c>
      <c r="K12" s="62">
        <v>5.5</v>
      </c>
      <c r="L12" s="65">
        <v>5</v>
      </c>
      <c r="M12" s="62">
        <v>4.6</v>
      </c>
      <c r="N12" s="62">
        <v>0.7</v>
      </c>
    </row>
    <row r="13" spans="1:14" s="63" customFormat="1" ht="12.75" customHeight="1">
      <c r="A13" s="64">
        <v>1999</v>
      </c>
      <c r="B13" s="62"/>
      <c r="C13" s="62">
        <v>72.2</v>
      </c>
      <c r="D13" s="62">
        <v>13.9</v>
      </c>
      <c r="E13" s="62">
        <v>58.4</v>
      </c>
      <c r="F13" s="62">
        <v>1.9</v>
      </c>
      <c r="G13" s="62">
        <v>8.2</v>
      </c>
      <c r="H13" s="62">
        <v>19.4</v>
      </c>
      <c r="I13" s="62">
        <v>11.4</v>
      </c>
      <c r="J13" s="62">
        <v>0.9</v>
      </c>
      <c r="K13" s="62">
        <v>5.7</v>
      </c>
      <c r="L13" s="62">
        <v>5.4</v>
      </c>
      <c r="M13" s="62">
        <v>4.6</v>
      </c>
      <c r="N13" s="62">
        <v>0.9</v>
      </c>
    </row>
    <row r="14" spans="1:14" s="63" customFormat="1" ht="12.75" customHeight="1">
      <c r="A14" s="64">
        <v>2000</v>
      </c>
      <c r="B14" s="62"/>
      <c r="C14" s="62">
        <v>70.9</v>
      </c>
      <c r="D14" s="62">
        <v>14.2</v>
      </c>
      <c r="E14" s="62">
        <v>56.7</v>
      </c>
      <c r="F14" s="62">
        <v>2.1</v>
      </c>
      <c r="G14" s="62">
        <v>7.4</v>
      </c>
      <c r="H14" s="62">
        <v>20.1</v>
      </c>
      <c r="I14" s="65">
        <v>11</v>
      </c>
      <c r="J14" s="62">
        <v>0.8</v>
      </c>
      <c r="K14" s="62">
        <v>4.8</v>
      </c>
      <c r="L14" s="62">
        <v>4.9</v>
      </c>
      <c r="M14" s="62">
        <v>4.9</v>
      </c>
      <c r="N14" s="62">
        <v>0.7</v>
      </c>
    </row>
    <row r="15" spans="1:14" s="63" customFormat="1" ht="12.75" customHeight="1">
      <c r="A15" s="64"/>
      <c r="B15" s="62"/>
      <c r="C15" s="62"/>
      <c r="D15" s="62"/>
      <c r="E15" s="62"/>
      <c r="F15" s="62"/>
      <c r="G15" s="62"/>
      <c r="H15" s="62"/>
      <c r="I15" s="65"/>
      <c r="J15" s="62"/>
      <c r="K15" s="62"/>
      <c r="L15" s="62"/>
      <c r="M15" s="62"/>
      <c r="N15" s="62"/>
    </row>
    <row r="16" spans="1:14" s="63" customFormat="1" ht="12.75" customHeight="1">
      <c r="A16" s="64">
        <v>2001</v>
      </c>
      <c r="B16" s="62"/>
      <c r="C16" s="65">
        <v>69</v>
      </c>
      <c r="D16" s="62">
        <v>14.8</v>
      </c>
      <c r="E16" s="62">
        <v>54.3</v>
      </c>
      <c r="F16" s="62">
        <v>2.1</v>
      </c>
      <c r="G16" s="62">
        <v>7.5</v>
      </c>
      <c r="H16" s="62">
        <v>18.8</v>
      </c>
      <c r="I16" s="62">
        <v>9.5</v>
      </c>
      <c r="J16" s="62">
        <v>0.8</v>
      </c>
      <c r="K16" s="62">
        <v>5.2</v>
      </c>
      <c r="L16" s="65">
        <v>5</v>
      </c>
      <c r="M16" s="62">
        <v>4.9</v>
      </c>
      <c r="N16" s="62">
        <v>0.6</v>
      </c>
    </row>
    <row r="17" spans="1:14" s="63" customFormat="1" ht="12.75" customHeight="1">
      <c r="A17" s="64" t="s">
        <v>87</v>
      </c>
      <c r="B17" s="62"/>
      <c r="C17" s="65">
        <v>65</v>
      </c>
      <c r="D17" s="62">
        <v>14.2</v>
      </c>
      <c r="E17" s="62">
        <v>50.8</v>
      </c>
      <c r="F17" s="65">
        <v>2</v>
      </c>
      <c r="G17" s="62">
        <v>7.4</v>
      </c>
      <c r="H17" s="62">
        <v>17.3</v>
      </c>
      <c r="I17" s="62">
        <v>8.9</v>
      </c>
      <c r="J17" s="62">
        <v>0.7</v>
      </c>
      <c r="K17" s="62">
        <v>4.6</v>
      </c>
      <c r="L17" s="65">
        <v>5.1</v>
      </c>
      <c r="M17" s="62">
        <v>4.3</v>
      </c>
      <c r="N17" s="62">
        <v>0.5</v>
      </c>
    </row>
    <row r="18" spans="1:14" s="63" customFormat="1" ht="12.75" customHeight="1">
      <c r="A18" s="64" t="s">
        <v>88</v>
      </c>
      <c r="B18" s="62"/>
      <c r="C18" s="65">
        <v>63.8</v>
      </c>
      <c r="D18" s="62">
        <v>13.8</v>
      </c>
      <c r="E18" s="65">
        <v>50</v>
      </c>
      <c r="F18" s="65">
        <v>1.9</v>
      </c>
      <c r="G18" s="65">
        <v>7</v>
      </c>
      <c r="H18" s="62">
        <v>17.4</v>
      </c>
      <c r="I18" s="62">
        <v>8.4</v>
      </c>
      <c r="J18" s="62">
        <v>0.6</v>
      </c>
      <c r="K18" s="65">
        <v>5</v>
      </c>
      <c r="L18" s="65">
        <v>4.6</v>
      </c>
      <c r="M18" s="62">
        <v>4.5</v>
      </c>
      <c r="N18" s="62">
        <v>0.6</v>
      </c>
    </row>
    <row r="19" spans="1:14" s="63" customFormat="1" ht="12.75" customHeight="1">
      <c r="A19" s="64">
        <v>2004</v>
      </c>
      <c r="B19" s="62"/>
      <c r="C19" s="65">
        <v>59.7</v>
      </c>
      <c r="D19" s="65">
        <v>12</v>
      </c>
      <c r="E19" s="65">
        <v>47.8</v>
      </c>
      <c r="F19" s="65">
        <v>1.8</v>
      </c>
      <c r="G19" s="65">
        <v>7.1</v>
      </c>
      <c r="H19" s="65">
        <v>17.2</v>
      </c>
      <c r="I19" s="65">
        <v>7.4</v>
      </c>
      <c r="J19" s="65">
        <v>0.5</v>
      </c>
      <c r="K19" s="65">
        <v>4.5</v>
      </c>
      <c r="L19" s="65">
        <v>4.3</v>
      </c>
      <c r="M19" s="65">
        <v>4.3</v>
      </c>
      <c r="N19" s="65">
        <v>0.6</v>
      </c>
    </row>
    <row r="20" spans="1:14" s="63" customFormat="1" ht="12.75" customHeight="1">
      <c r="A20" s="64">
        <v>2005</v>
      </c>
      <c r="B20" s="62"/>
      <c r="C20" s="62">
        <v>57.8</v>
      </c>
      <c r="D20" s="62">
        <v>10.4</v>
      </c>
      <c r="E20" s="62">
        <v>47.3</v>
      </c>
      <c r="F20" s="65">
        <v>2</v>
      </c>
      <c r="G20" s="62">
        <v>7.1</v>
      </c>
      <c r="H20" s="62">
        <v>16.7</v>
      </c>
      <c r="I20" s="62">
        <v>6.9</v>
      </c>
      <c r="J20" s="62">
        <v>0.5</v>
      </c>
      <c r="K20" s="62">
        <v>4.3</v>
      </c>
      <c r="L20" s="62">
        <v>4.3</v>
      </c>
      <c r="M20" s="62">
        <v>4.8</v>
      </c>
      <c r="N20" s="62">
        <v>0.7</v>
      </c>
    </row>
    <row r="21" spans="1:14" s="63" customFormat="1" ht="12.75" customHeight="1">
      <c r="A21" s="64"/>
      <c r="B21" s="62"/>
      <c r="C21" s="62"/>
      <c r="D21" s="62"/>
      <c r="E21" s="62"/>
      <c r="F21" s="65"/>
      <c r="G21" s="62"/>
      <c r="H21" s="62"/>
      <c r="I21" s="62"/>
      <c r="J21" s="62"/>
      <c r="K21" s="62"/>
      <c r="L21" s="62"/>
      <c r="M21" s="62"/>
      <c r="N21" s="62"/>
    </row>
    <row r="22" spans="1:14" s="63" customFormat="1" ht="12.75" customHeight="1">
      <c r="A22" s="64">
        <v>2006</v>
      </c>
      <c r="B22" s="62"/>
      <c r="C22" s="62">
        <v>55.8</v>
      </c>
      <c r="D22" s="62">
        <v>10.1</v>
      </c>
      <c r="E22" s="62">
        <v>45.7</v>
      </c>
      <c r="F22" s="65">
        <v>1.8</v>
      </c>
      <c r="G22" s="62">
        <v>7.2</v>
      </c>
      <c r="H22" s="62">
        <v>16.2</v>
      </c>
      <c r="I22" s="62">
        <v>6.1</v>
      </c>
      <c r="J22" s="62">
        <v>0.4</v>
      </c>
      <c r="K22" s="62">
        <v>4.4</v>
      </c>
      <c r="L22" s="62">
        <v>4.2</v>
      </c>
      <c r="M22" s="62">
        <v>4.6</v>
      </c>
      <c r="N22" s="62">
        <v>0.7</v>
      </c>
    </row>
    <row r="23" spans="1:14" s="62" customFormat="1" ht="12.75" customHeight="1">
      <c r="A23" s="64">
        <v>2007</v>
      </c>
      <c r="C23" s="66">
        <v>52.71</v>
      </c>
      <c r="D23" s="66">
        <v>9.359</v>
      </c>
      <c r="E23" s="66">
        <v>43.353</v>
      </c>
      <c r="F23" s="66">
        <v>1.728</v>
      </c>
      <c r="G23" s="66">
        <v>7.272</v>
      </c>
      <c r="H23" s="66">
        <v>15.122</v>
      </c>
      <c r="I23" s="66">
        <v>5.444</v>
      </c>
      <c r="J23" s="66">
        <v>0.397</v>
      </c>
      <c r="K23" s="66">
        <v>4.292</v>
      </c>
      <c r="L23" s="66">
        <v>4.168</v>
      </c>
      <c r="M23" s="66">
        <v>4.292</v>
      </c>
      <c r="N23" s="66">
        <v>0.638</v>
      </c>
    </row>
    <row r="24" spans="1:14" s="62" customFormat="1" ht="12.75" customHeight="1">
      <c r="A24" s="64">
        <v>2008</v>
      </c>
      <c r="C24" s="66">
        <v>49.6</v>
      </c>
      <c r="D24" s="66">
        <v>8.299</v>
      </c>
      <c r="E24" s="66">
        <v>41.304</v>
      </c>
      <c r="F24" s="66">
        <v>1.745</v>
      </c>
      <c r="G24" s="66">
        <v>7.303</v>
      </c>
      <c r="H24" s="66">
        <v>14.166</v>
      </c>
      <c r="I24" s="66">
        <v>4.785</v>
      </c>
      <c r="J24" s="66">
        <v>0.297</v>
      </c>
      <c r="K24" s="66">
        <v>4.161</v>
      </c>
      <c r="L24" s="66">
        <v>4.217</v>
      </c>
      <c r="M24" s="66">
        <v>4.052</v>
      </c>
      <c r="N24" s="66">
        <v>0.5780000000000001</v>
      </c>
    </row>
    <row r="25" spans="1:14" s="67" customFormat="1" ht="18" customHeight="1">
      <c r="A25" s="60" t="s">
        <v>128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s="63" customFormat="1" ht="12.75" customHeight="1">
      <c r="A26" s="64">
        <v>1998</v>
      </c>
      <c r="B26" s="62"/>
      <c r="C26" s="62">
        <v>41.8</v>
      </c>
      <c r="D26" s="62">
        <v>17.1</v>
      </c>
      <c r="E26" s="62">
        <v>24.7</v>
      </c>
      <c r="F26" s="65">
        <v>2</v>
      </c>
      <c r="G26" s="62">
        <v>6.7</v>
      </c>
      <c r="H26" s="62">
        <v>4.7</v>
      </c>
      <c r="I26" s="62">
        <v>0.9</v>
      </c>
      <c r="J26" s="62">
        <v>0.2</v>
      </c>
      <c r="K26" s="62">
        <v>2.9</v>
      </c>
      <c r="L26" s="62">
        <v>1.7</v>
      </c>
      <c r="M26" s="62">
        <v>4.7</v>
      </c>
      <c r="N26" s="62">
        <v>0.8</v>
      </c>
    </row>
    <row r="27" spans="1:14" s="63" customFormat="1" ht="12.75" customHeight="1">
      <c r="A27" s="64">
        <v>1999</v>
      </c>
      <c r="B27" s="62"/>
      <c r="C27" s="62">
        <v>43.7</v>
      </c>
      <c r="D27" s="62">
        <v>17.9</v>
      </c>
      <c r="E27" s="62">
        <v>25.7</v>
      </c>
      <c r="F27" s="65">
        <v>2</v>
      </c>
      <c r="G27" s="62">
        <v>6.7</v>
      </c>
      <c r="H27" s="62">
        <v>5.3</v>
      </c>
      <c r="I27" s="65">
        <v>1</v>
      </c>
      <c r="J27" s="62">
        <v>0.2</v>
      </c>
      <c r="K27" s="62">
        <v>2.6</v>
      </c>
      <c r="L27" s="62">
        <v>1.7</v>
      </c>
      <c r="M27" s="62">
        <v>5.2</v>
      </c>
      <c r="N27" s="65">
        <v>1</v>
      </c>
    </row>
    <row r="28" spans="1:14" s="63" customFormat="1" ht="12.75" customHeight="1">
      <c r="A28" s="64">
        <v>2000</v>
      </c>
      <c r="B28" s="62"/>
      <c r="C28" s="62">
        <v>41.8</v>
      </c>
      <c r="D28" s="65">
        <v>18</v>
      </c>
      <c r="E28" s="62">
        <v>23.8</v>
      </c>
      <c r="F28" s="62">
        <v>2.2</v>
      </c>
      <c r="G28" s="62">
        <v>6.2</v>
      </c>
      <c r="H28" s="62">
        <v>4.8</v>
      </c>
      <c r="I28" s="62">
        <v>0.9</v>
      </c>
      <c r="J28" s="62">
        <v>0.1</v>
      </c>
      <c r="K28" s="62">
        <v>2.4</v>
      </c>
      <c r="L28" s="62">
        <v>1.9</v>
      </c>
      <c r="M28" s="62">
        <v>4.7</v>
      </c>
      <c r="N28" s="62">
        <v>0.8</v>
      </c>
    </row>
    <row r="29" spans="1:14" s="63" customFormat="1" ht="12.75" customHeight="1">
      <c r="A29" s="64"/>
      <c r="B29" s="62"/>
      <c r="C29" s="62"/>
      <c r="D29" s="65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s="63" customFormat="1" ht="12.75" customHeight="1">
      <c r="A30" s="64">
        <v>2001</v>
      </c>
      <c r="B30" s="62"/>
      <c r="C30" s="62">
        <v>43.6</v>
      </c>
      <c r="D30" s="62">
        <v>19.8</v>
      </c>
      <c r="E30" s="62">
        <v>23.8</v>
      </c>
      <c r="F30" s="62">
        <v>2.1</v>
      </c>
      <c r="G30" s="62">
        <v>6.4</v>
      </c>
      <c r="H30" s="62">
        <v>4.7</v>
      </c>
      <c r="I30" s="62">
        <v>0.8</v>
      </c>
      <c r="J30" s="62">
        <v>0.1</v>
      </c>
      <c r="K30" s="62">
        <v>2.3</v>
      </c>
      <c r="L30" s="62">
        <v>1.5</v>
      </c>
      <c r="M30" s="65">
        <v>5</v>
      </c>
      <c r="N30" s="62">
        <v>0.9</v>
      </c>
    </row>
    <row r="31" spans="1:14" s="63" customFormat="1" ht="12.75" customHeight="1">
      <c r="A31" s="64" t="s">
        <v>87</v>
      </c>
      <c r="B31" s="62"/>
      <c r="C31" s="62">
        <v>40.9</v>
      </c>
      <c r="D31" s="62">
        <v>18.2</v>
      </c>
      <c r="E31" s="62">
        <v>22.7</v>
      </c>
      <c r="F31" s="62">
        <v>1.9</v>
      </c>
      <c r="G31" s="62">
        <v>6.4</v>
      </c>
      <c r="H31" s="62">
        <v>4.2</v>
      </c>
      <c r="I31" s="62">
        <v>0.8</v>
      </c>
      <c r="J31" s="62">
        <v>0.1</v>
      </c>
      <c r="K31" s="62">
        <v>2.3</v>
      </c>
      <c r="L31" s="62">
        <v>1.8</v>
      </c>
      <c r="M31" s="65">
        <v>4.6</v>
      </c>
      <c r="N31" s="62">
        <v>0.8</v>
      </c>
    </row>
    <row r="32" spans="1:14" s="63" customFormat="1" ht="12.75" customHeight="1">
      <c r="A32" s="64" t="s">
        <v>88</v>
      </c>
      <c r="B32" s="62"/>
      <c r="C32" s="62">
        <v>41.7</v>
      </c>
      <c r="D32" s="62">
        <v>18.7</v>
      </c>
      <c r="E32" s="62">
        <v>23.1</v>
      </c>
      <c r="F32" s="62">
        <v>1.8</v>
      </c>
      <c r="G32" s="62">
        <v>6.4</v>
      </c>
      <c r="H32" s="65">
        <v>4</v>
      </c>
      <c r="I32" s="62">
        <v>0.8</v>
      </c>
      <c r="J32" s="62">
        <v>0.1</v>
      </c>
      <c r="K32" s="62">
        <v>2.3</v>
      </c>
      <c r="L32" s="62">
        <v>1.7</v>
      </c>
      <c r="M32" s="65">
        <v>5.1</v>
      </c>
      <c r="N32" s="62">
        <v>0.8</v>
      </c>
    </row>
    <row r="33" spans="1:14" s="63" customFormat="1" ht="12.75" customHeight="1">
      <c r="A33" s="64">
        <v>2004</v>
      </c>
      <c r="B33" s="62"/>
      <c r="C33" s="65">
        <v>37.6</v>
      </c>
      <c r="D33" s="65">
        <v>16.1</v>
      </c>
      <c r="E33" s="65">
        <v>21.5</v>
      </c>
      <c r="F33" s="65">
        <v>2</v>
      </c>
      <c r="G33" s="65">
        <v>6.3</v>
      </c>
      <c r="H33" s="65">
        <v>4</v>
      </c>
      <c r="I33" s="65">
        <v>0.8</v>
      </c>
      <c r="J33" s="65">
        <v>0.1</v>
      </c>
      <c r="K33" s="65">
        <v>1.8</v>
      </c>
      <c r="L33" s="65">
        <v>1.5</v>
      </c>
      <c r="M33" s="65">
        <v>4.3</v>
      </c>
      <c r="N33" s="65">
        <v>0.8</v>
      </c>
    </row>
    <row r="34" spans="1:14" s="63" customFormat="1" ht="12.75" customHeight="1">
      <c r="A34" s="68">
        <v>2005</v>
      </c>
      <c r="B34" s="69"/>
      <c r="C34" s="69">
        <v>35.3</v>
      </c>
      <c r="D34" s="70">
        <v>14</v>
      </c>
      <c r="E34" s="69">
        <v>21.2</v>
      </c>
      <c r="F34" s="69">
        <v>1.8</v>
      </c>
      <c r="G34" s="69">
        <v>6.4</v>
      </c>
      <c r="H34" s="69">
        <v>3.8</v>
      </c>
      <c r="I34" s="69">
        <v>0.7</v>
      </c>
      <c r="J34" s="69">
        <v>0.1</v>
      </c>
      <c r="K34" s="69">
        <v>1.7</v>
      </c>
      <c r="L34" s="69">
        <v>1.5</v>
      </c>
      <c r="M34" s="69">
        <v>4.4</v>
      </c>
      <c r="N34" s="69">
        <v>0.9</v>
      </c>
    </row>
    <row r="35" spans="1:14" s="63" customFormat="1" ht="12.75" customHeight="1">
      <c r="A35" s="68"/>
      <c r="B35" s="69"/>
      <c r="C35" s="69"/>
      <c r="D35" s="70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s="63" customFormat="1" ht="12.75" customHeight="1">
      <c r="A36" s="68">
        <v>2006</v>
      </c>
      <c r="B36" s="69"/>
      <c r="C36" s="69">
        <v>32.9</v>
      </c>
      <c r="D36" s="70">
        <v>12.8</v>
      </c>
      <c r="E36" s="69">
        <v>20.1</v>
      </c>
      <c r="F36" s="69">
        <v>1.8</v>
      </c>
      <c r="G36" s="69">
        <v>6.1</v>
      </c>
      <c r="H36" s="69">
        <v>3.5</v>
      </c>
      <c r="I36" s="69">
        <v>0.6</v>
      </c>
      <c r="J36" s="71">
        <v>0</v>
      </c>
      <c r="K36" s="69">
        <v>1.6</v>
      </c>
      <c r="L36" s="69">
        <v>1.4</v>
      </c>
      <c r="M36" s="69">
        <v>4.2</v>
      </c>
      <c r="N36" s="69">
        <v>0.9</v>
      </c>
    </row>
    <row r="37" spans="1:14" s="63" customFormat="1" ht="12.75" customHeight="1">
      <c r="A37" s="72">
        <v>2007</v>
      </c>
      <c r="B37" s="73"/>
      <c r="C37" s="71">
        <v>30.965</v>
      </c>
      <c r="D37" s="71">
        <v>11.978</v>
      </c>
      <c r="E37" s="71">
        <v>18.987</v>
      </c>
      <c r="F37" s="71">
        <v>1.662</v>
      </c>
      <c r="G37" s="71">
        <v>5.987</v>
      </c>
      <c r="H37" s="71">
        <v>3.218</v>
      </c>
      <c r="I37" s="71">
        <v>0.461</v>
      </c>
      <c r="J37" s="71">
        <v>0.042</v>
      </c>
      <c r="K37" s="71">
        <v>1.552</v>
      </c>
      <c r="L37" s="71">
        <v>1.372</v>
      </c>
      <c r="M37" s="71">
        <v>3.907</v>
      </c>
      <c r="N37" s="71">
        <v>0.786</v>
      </c>
    </row>
    <row r="38" spans="1:14" s="63" customFormat="1" ht="12.75" customHeight="1">
      <c r="A38" s="74">
        <v>2008</v>
      </c>
      <c r="B38" s="75"/>
      <c r="C38" s="76">
        <v>27.491999999999997</v>
      </c>
      <c r="D38" s="77">
        <v>10.029</v>
      </c>
      <c r="E38" s="76">
        <v>17.462999999999997</v>
      </c>
      <c r="F38" s="77">
        <v>1.569</v>
      </c>
      <c r="G38" s="77">
        <v>5.938</v>
      </c>
      <c r="H38" s="77">
        <v>2.725</v>
      </c>
      <c r="I38" s="77">
        <v>0.452</v>
      </c>
      <c r="J38" s="77">
        <v>0.047</v>
      </c>
      <c r="K38" s="77">
        <v>1.325</v>
      </c>
      <c r="L38" s="77">
        <v>1.29</v>
      </c>
      <c r="M38" s="77">
        <v>3.359</v>
      </c>
      <c r="N38" s="77">
        <v>0.758</v>
      </c>
    </row>
    <row r="39" spans="1:14" s="63" customFormat="1" ht="12.75" customHeight="1">
      <c r="A39" s="72"/>
      <c r="B39" s="73"/>
      <c r="C39" s="78"/>
      <c r="D39" s="71"/>
      <c r="E39" s="78"/>
      <c r="F39" s="71"/>
      <c r="G39" s="71"/>
      <c r="H39" s="71"/>
      <c r="I39" s="71"/>
      <c r="J39" s="71"/>
      <c r="K39" s="71"/>
      <c r="L39" s="71"/>
      <c r="M39" s="71"/>
      <c r="N39" s="71"/>
    </row>
    <row r="40" spans="1:14" s="81" customFormat="1" ht="12.75" customHeight="1">
      <c r="A40" s="79" t="s">
        <v>52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  <row r="41" spans="1:14" s="81" customFormat="1" ht="12.75" customHeight="1">
      <c r="A41" s="82" t="s">
        <v>53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 ht="12.75" customHeight="1">
      <c r="A42" s="82" t="s">
        <v>99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1:14" ht="12.75" customHeight="1">
      <c r="A43" s="82" t="s">
        <v>133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 ht="12.75" customHeight="1">
      <c r="A44" s="82" t="s">
        <v>134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2:14" ht="12.7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ht="12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ht="12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 ht="12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1:14" ht="12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12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12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ht="12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ht="12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1:14" ht="12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  <row r="75" spans="1:14" ht="12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</row>
    <row r="76" spans="1:14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</row>
    <row r="77" spans="1:14" ht="12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</row>
    <row r="78" spans="1:14" ht="12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14" ht="12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</row>
    <row r="80" spans="1:14" ht="12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1:14" ht="12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1:14" ht="12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1:14" ht="12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2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4" ht="12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 ht="12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12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ht="12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ht="12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ht="12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1:14" ht="12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1:14" ht="12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1:14" ht="12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1:14" ht="12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ht="12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1:14" ht="12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1:14" ht="12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1:14" ht="12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1:14" ht="12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1:14" ht="12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1:14" ht="12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1:14" ht="12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spans="1:14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ht="12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spans="1:14" ht="12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1:14" ht="12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spans="1:14" ht="12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</row>
    <row r="115" spans="1:14" ht="12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</row>
    <row r="116" spans="1:14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1:14" ht="12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1:14" ht="12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1:14" ht="12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1:14" ht="12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1:14" ht="12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1:14" ht="12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1:14" ht="12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1:14" ht="12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1:14" ht="12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1:14" ht="12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1:14" ht="12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1:14" ht="12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1:14" ht="12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1:14" ht="12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</row>
    <row r="131" spans="1:14" ht="12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</row>
    <row r="132" spans="1:14" ht="12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1:14" ht="12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</row>
    <row r="134" spans="1:14" ht="12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</row>
    <row r="135" spans="1:14" ht="12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</row>
    <row r="136" spans="1:14" ht="12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</row>
    <row r="137" spans="1:14" ht="12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</row>
    <row r="138" spans="1:14" ht="12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</row>
    <row r="139" spans="1:14" ht="12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</row>
    <row r="140" spans="1:14" ht="12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pans="1:14" ht="12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</row>
    <row r="142" spans="1:14" ht="12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</row>
    <row r="143" spans="1:14" ht="12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spans="1:14" ht="12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1:14" ht="12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spans="1:14" ht="12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spans="1:14" ht="12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</row>
    <row r="148" spans="1:14" ht="12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</row>
    <row r="149" spans="1:14" ht="12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</row>
    <row r="150" spans="1:14" ht="12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</row>
    <row r="151" spans="1:14" ht="12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</row>
    <row r="152" spans="1:14" ht="12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</row>
    <row r="153" spans="1:14" ht="12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  <row r="154" spans="1:14" ht="12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</row>
    <row r="155" spans="1:14" ht="12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1:14" ht="12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</row>
    <row r="157" spans="1:14" ht="12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</row>
    <row r="158" spans="1:14" ht="12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</row>
    <row r="159" spans="1:14" ht="12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</row>
    <row r="160" spans="1:14" ht="12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</row>
    <row r="161" spans="1:14" ht="12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1:14" ht="12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</row>
    <row r="163" spans="1:14" ht="12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pans="1:14" ht="12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</row>
    <row r="165" spans="1:14" ht="12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</row>
    <row r="166" spans="1:14" ht="12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</row>
    <row r="167" spans="1:14" ht="12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</row>
    <row r="168" spans="1:14" ht="12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69" spans="1:14" ht="12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</row>
    <row r="170" spans="1:14" ht="12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</row>
    <row r="171" spans="1:14" ht="12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</row>
    <row r="172" spans="1:14" ht="12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</row>
    <row r="173" spans="1:14" ht="12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  <row r="174" spans="1:14" ht="12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</row>
    <row r="175" spans="1:14" ht="12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</row>
    <row r="176" spans="1:14" ht="12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</row>
    <row r="177" spans="1:14" ht="12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</row>
    <row r="178" spans="1:14" ht="12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</row>
    <row r="179" spans="1:14" ht="12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</row>
    <row r="180" spans="1:14" ht="12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1:14" ht="12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</row>
    <row r="182" spans="1:14" ht="12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1:14" ht="12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spans="1:14" ht="12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</row>
    <row r="185" spans="1:14" ht="12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</row>
    <row r="186" spans="1:14" ht="12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pans="1:14" ht="12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</row>
    <row r="188" spans="1:14" ht="12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1:14" ht="12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</row>
    <row r="190" spans="1:14" ht="12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</row>
    <row r="191" spans="1:14" ht="12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</row>
    <row r="192" spans="1:14" ht="12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</row>
    <row r="193" spans="1:14" ht="12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4" spans="1:14" ht="12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1:14" ht="12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1:14" ht="12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</row>
    <row r="197" spans="1:14" ht="12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1:14" ht="12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1:14" ht="12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</row>
    <row r="200" spans="1:14" ht="12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1:14" ht="12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1:14" ht="12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1:14" ht="12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1:14" ht="12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1:14" ht="12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1:14" ht="12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1:14" ht="12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1:14" ht="12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1:14" ht="12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1:14" ht="12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1:14" ht="12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1:14" ht="12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1:14" ht="12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1:14" ht="12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1:14" ht="12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1:14" ht="12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1:14" ht="12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1:14" ht="12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1:14" ht="12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1:14" ht="12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1:14" ht="12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</row>
    <row r="222" spans="1:14" ht="12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</row>
    <row r="223" spans="1:14" ht="12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</row>
    <row r="224" spans="1:14" ht="12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1:14" ht="12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</row>
    <row r="226" spans="1:14" ht="12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</row>
    <row r="227" spans="1:14" ht="12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1:14" ht="12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</row>
    <row r="229" spans="1:14" ht="12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</row>
    <row r="230" spans="1:14" ht="12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</row>
    <row r="231" spans="1:14" ht="12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1:14" ht="12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1:14" ht="12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</row>
    <row r="234" spans="1:14" ht="12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1:14" ht="12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1:14" ht="12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1:14" ht="12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1:14" ht="12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1:14" ht="12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4" ht="12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1:14" ht="12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1:14" ht="12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1:14" ht="12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1:14" ht="12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1:14" ht="12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1:14" ht="12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1:14" ht="12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1:14" ht="12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1:14" ht="12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1:14" ht="12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1:14" ht="12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1:14" ht="12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1:14" ht="12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1:14" ht="12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1:14" ht="12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1:14" ht="12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1:14" ht="12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1:14" ht="12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1:14" ht="12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1:14" ht="12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1:14" ht="12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1:14" ht="12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1:14" ht="12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1:14" ht="12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1:14" ht="12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1:14" ht="12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1:14" ht="12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1:14" ht="12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1:14" ht="12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1:14" ht="12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1:14" ht="12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1:14" ht="12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1:14" ht="12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1:14" ht="12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1:14" ht="12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1:14" ht="12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1:14" ht="12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1:14" ht="12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1:14" ht="12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1:14" ht="12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1:14" ht="12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1:14" ht="12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1:14" ht="12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1:14" ht="12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1:14" ht="12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</row>
    <row r="286" spans="1:14" ht="12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</row>
    <row r="287" spans="1:14" ht="12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</row>
    <row r="288" spans="1:14" ht="12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</row>
    <row r="289" spans="1:14" ht="12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</row>
    <row r="290" spans="1:14" ht="12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</row>
    <row r="291" spans="1:14" ht="12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1:14" ht="12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</row>
    <row r="293" spans="1:14" ht="12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</row>
    <row r="294" spans="1:14" ht="12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1:14" ht="12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</row>
    <row r="296" spans="1:14" ht="12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</row>
    <row r="297" spans="1:14" ht="12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</row>
    <row r="298" spans="1:14" ht="12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</row>
    <row r="299" spans="1:14" ht="12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</row>
    <row r="300" spans="1:14" ht="12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</row>
    <row r="301" spans="1:14" ht="12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</row>
    <row r="302" spans="1:14" ht="12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</row>
    <row r="303" spans="1:14" ht="12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</row>
    <row r="304" spans="1:14" ht="12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</row>
    <row r="305" spans="1:14" ht="12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</row>
    <row r="306" spans="1:14" ht="12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</row>
    <row r="307" spans="1:14" ht="12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</row>
    <row r="308" spans="1:14" ht="12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</row>
    <row r="309" spans="1:14" ht="12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</row>
    <row r="310" spans="1:14" ht="12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</row>
    <row r="311" spans="1:14" ht="12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</row>
    <row r="312" spans="1:14" ht="12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</row>
    <row r="313" spans="1:14" ht="12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</row>
    <row r="314" spans="1:14" ht="12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</row>
    <row r="315" spans="1:14" ht="12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</row>
    <row r="316" spans="1:14" ht="12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</row>
    <row r="317" spans="1:14" ht="12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</row>
    <row r="318" spans="1:14" ht="12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</row>
    <row r="319" spans="1:14" ht="12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1:14" ht="12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1:14" ht="12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1:14" ht="12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</row>
    <row r="323" spans="1:14" ht="12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</row>
    <row r="324" spans="1:14" ht="12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</row>
    <row r="325" spans="1:14" ht="12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</row>
    <row r="326" spans="1:14" ht="12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</row>
    <row r="327" spans="1:14" ht="12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</row>
    <row r="328" spans="1:14" ht="12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</row>
    <row r="329" spans="1:14" ht="12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</row>
    <row r="330" spans="1:14" ht="12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</row>
    <row r="331" spans="1:14" ht="12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</row>
    <row r="332" spans="1:14" ht="12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</row>
    <row r="333" spans="1:14" ht="12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</row>
    <row r="334" spans="1:14" ht="12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</row>
    <row r="335" spans="1:14" ht="12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</row>
    <row r="336" spans="1:14" ht="12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</row>
    <row r="337" spans="1:14" ht="12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</row>
    <row r="338" spans="1:14" ht="12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</row>
    <row r="339" spans="1:14" ht="12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</row>
    <row r="340" spans="1:14" ht="12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</row>
    <row r="341" spans="1:14" ht="12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</row>
    <row r="342" spans="1:14" ht="12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</row>
    <row r="343" spans="1:14" ht="12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</row>
    <row r="344" spans="1:14" ht="12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</row>
    <row r="345" spans="1:14" ht="12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</row>
    <row r="346" spans="1:14" ht="12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</row>
    <row r="347" spans="1:14" ht="12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</row>
    <row r="348" spans="1:14" ht="12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</row>
    <row r="349" spans="1:14" ht="12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</row>
    <row r="350" spans="1:14" ht="12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</row>
    <row r="351" spans="1:14" ht="12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</row>
    <row r="352" spans="1:14" ht="12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</row>
    <row r="353" spans="1:14" ht="12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</row>
    <row r="354" spans="1:14" ht="12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</row>
    <row r="355" spans="1:14" ht="12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</row>
    <row r="356" spans="1:14" ht="12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</row>
    <row r="357" spans="1:14" ht="12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</row>
    <row r="358" spans="1:14" ht="12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</row>
    <row r="359" spans="1:14" ht="12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</row>
    <row r="360" spans="1:14" ht="12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</row>
    <row r="361" spans="1:14" ht="12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</row>
    <row r="362" spans="1:14" ht="12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spans="1:14" ht="12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</row>
    <row r="364" spans="1:14" ht="12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</row>
    <row r="365" spans="1:14" ht="12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</row>
    <row r="366" spans="1:14" ht="12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</row>
    <row r="367" spans="1:14" ht="12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</row>
    <row r="368" spans="1:14" ht="12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</row>
  </sheetData>
  <sheetProtection/>
  <mergeCells count="1">
    <mergeCell ref="E5:N5"/>
  </mergeCells>
  <printOptions/>
  <pageMargins left="0.7" right="0.7" top="0.75" bottom="0.75" header="0.3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6" customWidth="1"/>
    <col min="3" max="3" width="9.421875" style="6" bestFit="1" customWidth="1"/>
    <col min="4" max="4" width="9.28125" style="6" bestFit="1" customWidth="1"/>
    <col min="5" max="5" width="8.421875" style="6" bestFit="1" customWidth="1"/>
    <col min="6" max="6" width="10.8515625" style="6" bestFit="1" customWidth="1"/>
    <col min="7" max="7" width="11.421875" style="6" bestFit="1" customWidth="1"/>
    <col min="8" max="8" width="10.8515625" style="6" bestFit="1" customWidth="1"/>
    <col min="9" max="9" width="12.28125" style="6" bestFit="1" customWidth="1"/>
    <col min="10" max="10" width="11.140625" style="6" bestFit="1" customWidth="1"/>
    <col min="11" max="11" width="10.8515625" style="6" bestFit="1" customWidth="1"/>
    <col min="12" max="12" width="9.140625" style="6" customWidth="1"/>
    <col min="13" max="13" width="9.28125" style="6" customWidth="1"/>
    <col min="14" max="16384" width="9.140625" style="6" customWidth="1"/>
  </cols>
  <sheetData>
    <row r="1" s="2" customFormat="1" ht="18" customHeight="1">
      <c r="A1" s="1" t="s">
        <v>135</v>
      </c>
    </row>
    <row r="2" spans="3:14" ht="12.75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26" customFormat="1" ht="14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94" t="s">
        <v>90</v>
      </c>
      <c r="N3" s="394"/>
    </row>
    <row r="4" spans="1:14" s="45" customFormat="1" ht="18" customHeight="1">
      <c r="A4" s="45" t="s">
        <v>1</v>
      </c>
      <c r="B4" s="46" t="s">
        <v>2</v>
      </c>
      <c r="C4" s="395" t="s">
        <v>136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3:14" s="26" customFormat="1" ht="12.75">
      <c r="C5" s="36" t="s">
        <v>137</v>
      </c>
      <c r="D5" s="36" t="s">
        <v>138</v>
      </c>
      <c r="E5" s="36" t="s">
        <v>139</v>
      </c>
      <c r="F5" s="36" t="s">
        <v>140</v>
      </c>
      <c r="G5" s="36" t="s">
        <v>141</v>
      </c>
      <c r="H5" s="36" t="s">
        <v>142</v>
      </c>
      <c r="I5" s="36" t="s">
        <v>143</v>
      </c>
      <c r="J5" s="36" t="s">
        <v>144</v>
      </c>
      <c r="K5" s="36" t="s">
        <v>30</v>
      </c>
      <c r="L5" s="36" t="s">
        <v>145</v>
      </c>
      <c r="M5" s="36" t="s">
        <v>30</v>
      </c>
      <c r="N5" s="36" t="s">
        <v>109</v>
      </c>
    </row>
    <row r="6" spans="3:14" s="26" customFormat="1" ht="12.75">
      <c r="C6" s="36" t="s">
        <v>146</v>
      </c>
      <c r="D6" s="36" t="s">
        <v>147</v>
      </c>
      <c r="E6" s="36"/>
      <c r="F6" s="36" t="s">
        <v>111</v>
      </c>
      <c r="G6" s="36" t="s">
        <v>148</v>
      </c>
      <c r="H6" s="36" t="s">
        <v>149</v>
      </c>
      <c r="I6" s="36" t="s">
        <v>150</v>
      </c>
      <c r="J6" s="36" t="s">
        <v>71</v>
      </c>
      <c r="K6" s="36" t="s">
        <v>151</v>
      </c>
      <c r="L6" s="36"/>
      <c r="M6" s="36"/>
      <c r="N6" s="36" t="s">
        <v>117</v>
      </c>
    </row>
    <row r="7" spans="3:14" s="26" customFormat="1" ht="12.75">
      <c r="C7" s="36"/>
      <c r="D7" s="36"/>
      <c r="E7" s="36"/>
      <c r="F7" s="36"/>
      <c r="G7" s="36" t="s">
        <v>152</v>
      </c>
      <c r="H7" s="36" t="s">
        <v>148</v>
      </c>
      <c r="I7" s="36" t="s">
        <v>153</v>
      </c>
      <c r="J7" s="36"/>
      <c r="K7" s="36" t="s">
        <v>111</v>
      </c>
      <c r="L7" s="36"/>
      <c r="M7" s="36"/>
      <c r="N7" s="36"/>
    </row>
    <row r="8" spans="1:14" s="26" customFormat="1" ht="12.75">
      <c r="A8" s="85"/>
      <c r="B8" s="85"/>
      <c r="C8" s="86"/>
      <c r="D8" s="86"/>
      <c r="E8" s="86"/>
      <c r="F8" s="86"/>
      <c r="G8" s="86"/>
      <c r="H8" s="86" t="s">
        <v>111</v>
      </c>
      <c r="I8" s="86" t="s">
        <v>50</v>
      </c>
      <c r="J8" s="86"/>
      <c r="K8" s="86"/>
      <c r="L8" s="86"/>
      <c r="M8" s="86"/>
      <c r="N8" s="86"/>
    </row>
    <row r="9" s="23" customFormat="1" ht="18" customHeight="1">
      <c r="A9" s="26" t="s">
        <v>155</v>
      </c>
    </row>
    <row r="10" spans="1:14" s="23" customFormat="1" ht="12.75">
      <c r="A10" s="28">
        <v>1998</v>
      </c>
      <c r="B10" s="23">
        <v>57.7</v>
      </c>
      <c r="C10" s="23">
        <v>4.8</v>
      </c>
      <c r="D10" s="23">
        <v>0.7</v>
      </c>
      <c r="E10" s="23">
        <v>0.8</v>
      </c>
      <c r="F10" s="23">
        <v>32.8</v>
      </c>
      <c r="G10" s="23">
        <v>2.6</v>
      </c>
      <c r="H10" s="23">
        <v>1.4</v>
      </c>
      <c r="I10" s="23">
        <v>0.8</v>
      </c>
      <c r="J10" s="23">
        <v>2.7</v>
      </c>
      <c r="K10" s="23">
        <v>6.8</v>
      </c>
      <c r="L10" s="23">
        <v>1.8</v>
      </c>
      <c r="M10" s="33">
        <v>2</v>
      </c>
      <c r="N10" s="23">
        <v>0.7</v>
      </c>
    </row>
    <row r="11" spans="1:14" s="23" customFormat="1" ht="12.75">
      <c r="A11" s="28">
        <v>1999</v>
      </c>
      <c r="B11" s="23">
        <v>58.4</v>
      </c>
      <c r="C11" s="23">
        <v>4.8</v>
      </c>
      <c r="D11" s="23">
        <v>0.6</v>
      </c>
      <c r="E11" s="23">
        <v>0.9</v>
      </c>
      <c r="F11" s="23">
        <v>33.5</v>
      </c>
      <c r="G11" s="23">
        <v>2.4</v>
      </c>
      <c r="H11" s="23">
        <v>1.4</v>
      </c>
      <c r="I11" s="23">
        <v>0.6</v>
      </c>
      <c r="J11" s="23">
        <v>2.7</v>
      </c>
      <c r="K11" s="23">
        <v>6.4</v>
      </c>
      <c r="L11" s="33">
        <v>2</v>
      </c>
      <c r="M11" s="23">
        <v>2.3</v>
      </c>
      <c r="N11" s="23">
        <v>0.9</v>
      </c>
    </row>
    <row r="12" spans="1:14" s="23" customFormat="1" ht="12.75">
      <c r="A12" s="28">
        <v>2000</v>
      </c>
      <c r="B12" s="23">
        <v>56.7</v>
      </c>
      <c r="C12" s="33">
        <v>4</v>
      </c>
      <c r="D12" s="23">
        <v>0.5</v>
      </c>
      <c r="E12" s="23">
        <v>0.7</v>
      </c>
      <c r="F12" s="23">
        <v>33.9</v>
      </c>
      <c r="G12" s="23">
        <v>2.4</v>
      </c>
      <c r="H12" s="23">
        <v>1.4</v>
      </c>
      <c r="I12" s="23">
        <v>0.6</v>
      </c>
      <c r="J12" s="23">
        <v>2.8</v>
      </c>
      <c r="K12" s="23">
        <v>5.6</v>
      </c>
      <c r="L12" s="23">
        <v>2.1</v>
      </c>
      <c r="M12" s="23">
        <v>1.9</v>
      </c>
      <c r="N12" s="23">
        <v>0.6</v>
      </c>
    </row>
    <row r="13" spans="1:14" s="23" customFormat="1" ht="12.75">
      <c r="A13" s="28">
        <v>2001</v>
      </c>
      <c r="B13" s="23">
        <v>54.3</v>
      </c>
      <c r="C13" s="23">
        <v>4.3</v>
      </c>
      <c r="D13" s="23">
        <v>0.5</v>
      </c>
      <c r="E13" s="23">
        <v>0.7</v>
      </c>
      <c r="F13" s="23">
        <v>30.7</v>
      </c>
      <c r="G13" s="23">
        <v>2.3</v>
      </c>
      <c r="H13" s="23">
        <v>1.4</v>
      </c>
      <c r="I13" s="23">
        <v>0.7</v>
      </c>
      <c r="J13" s="23">
        <v>2.6</v>
      </c>
      <c r="K13" s="33">
        <v>6</v>
      </c>
      <c r="L13" s="33">
        <v>2</v>
      </c>
      <c r="M13" s="23">
        <v>2.2</v>
      </c>
      <c r="N13" s="23">
        <v>0.8</v>
      </c>
    </row>
    <row r="14" spans="1:14" s="23" customFormat="1" ht="14.25">
      <c r="A14" s="28" t="s">
        <v>87</v>
      </c>
      <c r="B14" s="23">
        <v>50.8</v>
      </c>
      <c r="C14" s="23">
        <v>3.8</v>
      </c>
      <c r="D14" s="23">
        <v>0.6</v>
      </c>
      <c r="E14" s="23">
        <v>0.6</v>
      </c>
      <c r="F14" s="23">
        <v>28.8</v>
      </c>
      <c r="G14" s="23">
        <v>1.9</v>
      </c>
      <c r="H14" s="23">
        <v>1.3</v>
      </c>
      <c r="I14" s="23">
        <v>0.6</v>
      </c>
      <c r="J14" s="23">
        <v>2.7</v>
      </c>
      <c r="K14" s="33">
        <v>5.7</v>
      </c>
      <c r="L14" s="33">
        <v>2</v>
      </c>
      <c r="M14" s="33">
        <v>2</v>
      </c>
      <c r="N14" s="23">
        <v>0.8</v>
      </c>
    </row>
    <row r="15" spans="1:14" s="23" customFormat="1" ht="14.25">
      <c r="A15" s="28" t="s">
        <v>88</v>
      </c>
      <c r="B15" s="33">
        <v>50</v>
      </c>
      <c r="C15" s="23">
        <v>4.2</v>
      </c>
      <c r="D15" s="23">
        <v>0.5</v>
      </c>
      <c r="E15" s="23">
        <v>0.5</v>
      </c>
      <c r="F15" s="23">
        <v>28.4</v>
      </c>
      <c r="G15" s="23">
        <v>1.6</v>
      </c>
      <c r="H15" s="23">
        <v>1.3</v>
      </c>
      <c r="I15" s="23">
        <v>0.6</v>
      </c>
      <c r="J15" s="23">
        <v>2.8</v>
      </c>
      <c r="K15" s="33">
        <v>5.6</v>
      </c>
      <c r="L15" s="33">
        <v>1.8</v>
      </c>
      <c r="M15" s="33">
        <v>2.1</v>
      </c>
      <c r="N15" s="23">
        <v>0.7</v>
      </c>
    </row>
    <row r="16" spans="1:14" s="23" customFormat="1" ht="12.75">
      <c r="A16" s="87">
        <v>2004</v>
      </c>
      <c r="B16" s="33">
        <v>47.8</v>
      </c>
      <c r="C16" s="33">
        <v>3.5</v>
      </c>
      <c r="D16" s="33">
        <v>0.4</v>
      </c>
      <c r="E16" s="33">
        <v>0.5</v>
      </c>
      <c r="F16" s="33">
        <v>27.2</v>
      </c>
      <c r="G16" s="33">
        <v>1.7</v>
      </c>
      <c r="H16" s="33">
        <v>1.1</v>
      </c>
      <c r="I16" s="33">
        <v>0.6</v>
      </c>
      <c r="J16" s="33">
        <v>2.9</v>
      </c>
      <c r="K16" s="33">
        <v>5.5</v>
      </c>
      <c r="L16" s="33">
        <v>1.8</v>
      </c>
      <c r="M16" s="33">
        <v>1.9</v>
      </c>
      <c r="N16" s="33">
        <v>0.7</v>
      </c>
    </row>
    <row r="17" spans="1:14" s="23" customFormat="1" ht="12.75">
      <c r="A17" s="28">
        <v>2005</v>
      </c>
      <c r="B17" s="23">
        <v>47.3</v>
      </c>
      <c r="C17" s="23">
        <v>3.1</v>
      </c>
      <c r="D17" s="23">
        <v>0.4</v>
      </c>
      <c r="E17" s="23">
        <v>0.4</v>
      </c>
      <c r="F17" s="23">
        <v>26.9</v>
      </c>
      <c r="G17" s="23">
        <v>1.7</v>
      </c>
      <c r="H17" s="23">
        <v>1.3</v>
      </c>
      <c r="I17" s="23">
        <v>0.5</v>
      </c>
      <c r="J17" s="33">
        <v>3</v>
      </c>
      <c r="K17" s="23">
        <v>5.4</v>
      </c>
      <c r="L17" s="23">
        <v>1.7</v>
      </c>
      <c r="M17" s="33">
        <v>2</v>
      </c>
      <c r="N17" s="23">
        <v>0.9</v>
      </c>
    </row>
    <row r="18" spans="1:13" s="23" customFormat="1" ht="12.75">
      <c r="A18" s="28"/>
      <c r="J18" s="33"/>
      <c r="M18" s="33"/>
    </row>
    <row r="19" spans="1:14" s="23" customFormat="1" ht="12.75">
      <c r="A19" s="28">
        <v>2006</v>
      </c>
      <c r="B19" s="23">
        <v>45.7</v>
      </c>
      <c r="C19" s="23">
        <v>3.2</v>
      </c>
      <c r="D19" s="23">
        <v>0.4</v>
      </c>
      <c r="E19" s="23">
        <v>0.3</v>
      </c>
      <c r="F19" s="23">
        <v>25.6</v>
      </c>
      <c r="G19" s="23">
        <v>1.7</v>
      </c>
      <c r="H19" s="23">
        <v>1.1</v>
      </c>
      <c r="I19" s="23">
        <v>0.5</v>
      </c>
      <c r="J19" s="33">
        <v>3</v>
      </c>
      <c r="K19" s="23">
        <v>5.4</v>
      </c>
      <c r="L19" s="23">
        <v>1.6</v>
      </c>
      <c r="M19" s="33">
        <v>2.1</v>
      </c>
      <c r="N19" s="23">
        <v>0.8</v>
      </c>
    </row>
    <row r="20" spans="1:14" s="23" customFormat="1" ht="12.75">
      <c r="A20" s="28">
        <v>2007</v>
      </c>
      <c r="B20" s="33">
        <v>43.351</v>
      </c>
      <c r="C20" s="33">
        <v>3.076</v>
      </c>
      <c r="D20" s="33">
        <v>0.482</v>
      </c>
      <c r="E20" s="33">
        <v>0.274</v>
      </c>
      <c r="F20" s="33">
        <v>23.805</v>
      </c>
      <c r="G20" s="33">
        <v>1.764</v>
      </c>
      <c r="H20" s="33">
        <v>1.041</v>
      </c>
      <c r="I20" s="33">
        <v>0.473</v>
      </c>
      <c r="J20" s="33">
        <v>3.05</v>
      </c>
      <c r="K20" s="33">
        <v>5.389</v>
      </c>
      <c r="L20" s="33">
        <v>1.313</v>
      </c>
      <c r="M20" s="33">
        <v>1.895</v>
      </c>
      <c r="N20" s="33">
        <v>0.789</v>
      </c>
    </row>
    <row r="21" spans="1:14" s="23" customFormat="1" ht="12.75">
      <c r="A21" s="28">
        <v>2008</v>
      </c>
      <c r="B21" s="33">
        <v>41.282999999999994</v>
      </c>
      <c r="C21" s="33">
        <v>2.814</v>
      </c>
      <c r="D21" s="33">
        <v>0.31399999999999995</v>
      </c>
      <c r="E21" s="33">
        <v>0.308</v>
      </c>
      <c r="F21" s="33">
        <v>22.23</v>
      </c>
      <c r="G21" s="33">
        <v>1.5990000000000002</v>
      </c>
      <c r="H21" s="33">
        <v>0.986</v>
      </c>
      <c r="I21" s="33">
        <v>0.36300000000000004</v>
      </c>
      <c r="J21" s="33">
        <v>3.0909999999999997</v>
      </c>
      <c r="K21" s="33">
        <v>5.502999999999999</v>
      </c>
      <c r="L21" s="33">
        <v>1.399</v>
      </c>
      <c r="M21" s="33">
        <v>1.922</v>
      </c>
      <c r="N21" s="33">
        <v>0.754</v>
      </c>
    </row>
    <row r="22" s="23" customFormat="1" ht="18" customHeight="1">
      <c r="A22" s="26" t="s">
        <v>154</v>
      </c>
    </row>
    <row r="23" spans="1:14" s="23" customFormat="1" ht="12.75">
      <c r="A23" s="28">
        <v>1998</v>
      </c>
      <c r="B23" s="23">
        <v>24.7</v>
      </c>
      <c r="C23" s="23">
        <v>2.8</v>
      </c>
      <c r="D23" s="23">
        <v>0.1</v>
      </c>
      <c r="E23" s="23">
        <v>0.3</v>
      </c>
      <c r="F23" s="23">
        <v>5.5</v>
      </c>
      <c r="G23" s="23">
        <v>1.1</v>
      </c>
      <c r="H23" s="23">
        <v>0.7</v>
      </c>
      <c r="I23" s="23">
        <v>1.2</v>
      </c>
      <c r="J23" s="23">
        <v>2.3</v>
      </c>
      <c r="K23" s="23">
        <v>6.6</v>
      </c>
      <c r="L23" s="23">
        <v>0.2</v>
      </c>
      <c r="M23" s="23">
        <v>3.1</v>
      </c>
      <c r="N23" s="88">
        <v>1</v>
      </c>
    </row>
    <row r="24" spans="1:14" s="23" customFormat="1" ht="12.75">
      <c r="A24" s="28">
        <v>1999</v>
      </c>
      <c r="B24" s="23">
        <v>25.7</v>
      </c>
      <c r="C24" s="23">
        <v>2.4</v>
      </c>
      <c r="D24" s="23">
        <v>0.1</v>
      </c>
      <c r="E24" s="23">
        <v>0.3</v>
      </c>
      <c r="F24" s="23">
        <v>6.6</v>
      </c>
      <c r="G24" s="23">
        <v>0.9</v>
      </c>
      <c r="H24" s="23">
        <v>0.7</v>
      </c>
      <c r="I24" s="23">
        <v>1.1</v>
      </c>
      <c r="J24" s="23">
        <v>2.5</v>
      </c>
      <c r="K24" s="23">
        <v>6.3</v>
      </c>
      <c r="L24" s="23">
        <v>0.2</v>
      </c>
      <c r="M24" s="23">
        <v>3.6</v>
      </c>
      <c r="N24" s="23">
        <v>1.2</v>
      </c>
    </row>
    <row r="25" spans="1:14" s="23" customFormat="1" ht="12.75">
      <c r="A25" s="28">
        <v>2000</v>
      </c>
      <c r="B25" s="23">
        <v>23.8</v>
      </c>
      <c r="C25" s="23">
        <v>2.1</v>
      </c>
      <c r="D25" s="23">
        <v>0.1</v>
      </c>
      <c r="E25" s="23">
        <v>0.3</v>
      </c>
      <c r="F25" s="23">
        <v>5.8</v>
      </c>
      <c r="G25" s="23">
        <v>0.8</v>
      </c>
      <c r="H25" s="23">
        <v>0.6</v>
      </c>
      <c r="I25" s="23">
        <v>1.2</v>
      </c>
      <c r="J25" s="23">
        <v>2.4</v>
      </c>
      <c r="K25" s="88">
        <v>6</v>
      </c>
      <c r="L25" s="23">
        <v>0.2</v>
      </c>
      <c r="M25" s="23">
        <v>3.4</v>
      </c>
      <c r="N25" s="23">
        <v>0.9</v>
      </c>
    </row>
    <row r="26" spans="1:14" s="23" customFormat="1" ht="12.75">
      <c r="A26" s="28">
        <v>2001</v>
      </c>
      <c r="B26" s="23">
        <v>23.8</v>
      </c>
      <c r="C26" s="23">
        <v>2.1</v>
      </c>
      <c r="D26" s="23">
        <v>0.1</v>
      </c>
      <c r="E26" s="23">
        <v>0.2</v>
      </c>
      <c r="F26" s="23">
        <v>5.5</v>
      </c>
      <c r="G26" s="23">
        <v>0.9</v>
      </c>
      <c r="H26" s="23">
        <v>0.6</v>
      </c>
      <c r="I26" s="23">
        <v>1.1</v>
      </c>
      <c r="J26" s="23">
        <v>2.3</v>
      </c>
      <c r="K26" s="23">
        <v>6.1</v>
      </c>
      <c r="L26" s="23">
        <v>0.2</v>
      </c>
      <c r="M26" s="23">
        <v>3.6</v>
      </c>
      <c r="N26" s="23">
        <v>1.1</v>
      </c>
    </row>
    <row r="27" spans="1:14" s="23" customFormat="1" ht="14.25">
      <c r="A27" s="28" t="s">
        <v>87</v>
      </c>
      <c r="B27" s="23">
        <v>22.7</v>
      </c>
      <c r="C27" s="33">
        <v>2</v>
      </c>
      <c r="D27" s="23">
        <v>0.1</v>
      </c>
      <c r="E27" s="23">
        <v>0.3</v>
      </c>
      <c r="F27" s="23">
        <v>5.1</v>
      </c>
      <c r="G27" s="23">
        <v>0.7</v>
      </c>
      <c r="H27" s="23">
        <v>0.5</v>
      </c>
      <c r="I27" s="33">
        <v>1</v>
      </c>
      <c r="J27" s="23">
        <v>2.3</v>
      </c>
      <c r="K27" s="23">
        <v>6.1</v>
      </c>
      <c r="L27" s="23">
        <v>0.2</v>
      </c>
      <c r="M27" s="23">
        <v>3.4</v>
      </c>
      <c r="N27" s="33">
        <v>1</v>
      </c>
    </row>
    <row r="28" spans="1:14" s="23" customFormat="1" ht="14.25">
      <c r="A28" s="28" t="s">
        <v>88</v>
      </c>
      <c r="B28" s="23">
        <v>23.1</v>
      </c>
      <c r="C28" s="23">
        <v>1.9</v>
      </c>
      <c r="D28" s="23">
        <v>0.1</v>
      </c>
      <c r="E28" s="23">
        <v>0.2</v>
      </c>
      <c r="F28" s="23">
        <v>4.9</v>
      </c>
      <c r="G28" s="23">
        <v>0.8</v>
      </c>
      <c r="H28" s="23">
        <v>0.5</v>
      </c>
      <c r="I28" s="23">
        <v>0.7</v>
      </c>
      <c r="J28" s="23">
        <v>2.3</v>
      </c>
      <c r="K28" s="33">
        <v>6</v>
      </c>
      <c r="L28" s="33">
        <v>0.2</v>
      </c>
      <c r="M28" s="33">
        <v>4.2</v>
      </c>
      <c r="N28" s="23">
        <v>1.1</v>
      </c>
    </row>
    <row r="29" spans="1:14" s="23" customFormat="1" ht="12.75">
      <c r="A29" s="28">
        <v>2004</v>
      </c>
      <c r="B29" s="33">
        <v>21.5</v>
      </c>
      <c r="C29" s="33">
        <v>1.6</v>
      </c>
      <c r="D29" s="33">
        <v>0.1</v>
      </c>
      <c r="E29" s="33">
        <v>0.1</v>
      </c>
      <c r="F29" s="33">
        <v>5.1</v>
      </c>
      <c r="G29" s="33">
        <v>0.6</v>
      </c>
      <c r="H29" s="33">
        <v>0.6</v>
      </c>
      <c r="I29" s="33">
        <v>0.7</v>
      </c>
      <c r="J29" s="33">
        <v>2.7</v>
      </c>
      <c r="K29" s="33">
        <v>6</v>
      </c>
      <c r="L29" s="33">
        <v>0.2</v>
      </c>
      <c r="M29" s="33">
        <v>2.9</v>
      </c>
      <c r="N29" s="33">
        <v>0.9</v>
      </c>
    </row>
    <row r="30" spans="1:14" s="23" customFormat="1" ht="12.75">
      <c r="A30" s="28">
        <v>2005</v>
      </c>
      <c r="B30" s="23">
        <v>21.2</v>
      </c>
      <c r="C30" s="23">
        <v>1.4</v>
      </c>
      <c r="D30" s="23">
        <v>0.1</v>
      </c>
      <c r="E30" s="23">
        <v>0.2</v>
      </c>
      <c r="F30" s="23">
        <v>4.9</v>
      </c>
      <c r="G30" s="23">
        <v>0.7</v>
      </c>
      <c r="H30" s="23">
        <v>0.6</v>
      </c>
      <c r="I30" s="23">
        <v>0.7</v>
      </c>
      <c r="J30" s="23">
        <v>2.5</v>
      </c>
      <c r="K30" s="33">
        <v>6</v>
      </c>
      <c r="L30" s="23">
        <v>0.2</v>
      </c>
      <c r="M30" s="33">
        <v>3</v>
      </c>
      <c r="N30" s="23">
        <v>1.1</v>
      </c>
    </row>
    <row r="31" spans="1:13" s="23" customFormat="1" ht="12.75">
      <c r="A31" s="28"/>
      <c r="K31" s="33"/>
      <c r="M31" s="33"/>
    </row>
    <row r="32" spans="1:14" s="23" customFormat="1" ht="12.75">
      <c r="A32" s="28">
        <v>2006</v>
      </c>
      <c r="B32" s="23">
        <v>20.1</v>
      </c>
      <c r="C32" s="23">
        <v>1.3</v>
      </c>
      <c r="D32" s="23">
        <v>0.1</v>
      </c>
      <c r="E32" s="23">
        <v>0.1</v>
      </c>
      <c r="F32" s="23">
        <v>4.4</v>
      </c>
      <c r="G32" s="23">
        <v>0.6</v>
      </c>
      <c r="H32" s="23">
        <v>0.5</v>
      </c>
      <c r="I32" s="23">
        <v>0.6</v>
      </c>
      <c r="J32" s="23">
        <v>2.6</v>
      </c>
      <c r="K32" s="33">
        <v>5.7</v>
      </c>
      <c r="L32" s="23">
        <v>0.2</v>
      </c>
      <c r="M32" s="33">
        <v>3</v>
      </c>
      <c r="N32" s="33">
        <v>1</v>
      </c>
    </row>
    <row r="33" spans="1:14" s="23" customFormat="1" ht="12.75">
      <c r="A33" s="89">
        <v>2007</v>
      </c>
      <c r="B33" s="78">
        <v>18.987</v>
      </c>
      <c r="C33" s="78">
        <v>1.199</v>
      </c>
      <c r="D33" s="78">
        <v>0.09</v>
      </c>
      <c r="E33" s="78">
        <v>0.137</v>
      </c>
      <c r="F33" s="78">
        <v>3.683</v>
      </c>
      <c r="G33" s="78">
        <v>0.557</v>
      </c>
      <c r="H33" s="78">
        <v>0.529</v>
      </c>
      <c r="I33" s="78">
        <v>0.678</v>
      </c>
      <c r="J33" s="78">
        <v>2.543</v>
      </c>
      <c r="K33" s="78">
        <v>5.594</v>
      </c>
      <c r="L33" s="78">
        <v>0.173</v>
      </c>
      <c r="M33" s="78">
        <v>2.802</v>
      </c>
      <c r="N33" s="78">
        <v>1.003</v>
      </c>
    </row>
    <row r="34" spans="1:14" s="23" customFormat="1" ht="12.75">
      <c r="A34" s="90">
        <v>2008</v>
      </c>
      <c r="B34" s="91">
        <v>17.451999999999998</v>
      </c>
      <c r="C34" s="76">
        <v>0.987</v>
      </c>
      <c r="D34" s="76">
        <v>0.091</v>
      </c>
      <c r="E34" s="76">
        <v>0.107</v>
      </c>
      <c r="F34" s="76">
        <v>3.272</v>
      </c>
      <c r="G34" s="76">
        <v>0.664</v>
      </c>
      <c r="H34" s="76">
        <v>0.439</v>
      </c>
      <c r="I34" s="76">
        <v>0.685</v>
      </c>
      <c r="J34" s="76">
        <v>2.44</v>
      </c>
      <c r="K34" s="76">
        <v>5.077</v>
      </c>
      <c r="L34" s="76">
        <v>0.14100000000000001</v>
      </c>
      <c r="M34" s="76">
        <v>2.697</v>
      </c>
      <c r="N34" s="76">
        <v>0.852</v>
      </c>
    </row>
    <row r="36" spans="1:16" ht="12.75">
      <c r="A36" s="8" t="s">
        <v>156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9" t="s">
        <v>157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9" t="s">
        <v>158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9" t="s">
        <v>159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5:16" ht="12.75">
      <c r="O47" s="5"/>
      <c r="P47" s="5"/>
    </row>
  </sheetData>
  <mergeCells count="2">
    <mergeCell ref="M3:N3"/>
    <mergeCell ref="C4:N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41"/>
  <sheetViews>
    <sheetView workbookViewId="0" topLeftCell="A1">
      <selection activeCell="B24" sqref="B24"/>
    </sheetView>
  </sheetViews>
  <sheetFormatPr defaultColWidth="9.140625" defaultRowHeight="12.75"/>
  <cols>
    <col min="1" max="1" width="29.7109375" style="6" customWidth="1"/>
    <col min="2" max="4" width="7.7109375" style="6" customWidth="1"/>
    <col min="5" max="5" width="7.7109375" style="23" customWidth="1"/>
    <col min="6" max="7" width="7.7109375" style="6" customWidth="1"/>
    <col min="8" max="10" width="7.7109375" style="23" customWidth="1"/>
    <col min="11" max="12" width="7.7109375" style="6" customWidth="1"/>
    <col min="13" max="60" width="9.140625" style="104" customWidth="1"/>
    <col min="61" max="16384" width="9.140625" style="6" customWidth="1"/>
  </cols>
  <sheetData>
    <row r="1" spans="1:60" s="1" customFormat="1" ht="18" customHeight="1">
      <c r="A1" s="1" t="s">
        <v>167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</row>
    <row r="3" spans="1:60" s="94" customFormat="1" ht="14.25">
      <c r="A3" s="93" t="s">
        <v>0</v>
      </c>
      <c r="B3" s="93"/>
      <c r="C3" s="93"/>
      <c r="E3" s="21"/>
      <c r="F3" s="93"/>
      <c r="G3" s="93"/>
      <c r="H3" s="22"/>
      <c r="I3" s="22"/>
      <c r="L3" s="95" t="s">
        <v>168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</row>
    <row r="4" spans="1:60" s="45" customFormat="1" ht="18" customHeight="1">
      <c r="A4" s="97" t="s">
        <v>160</v>
      </c>
      <c r="B4" s="98">
        <v>1998</v>
      </c>
      <c r="C4" s="98">
        <v>1999</v>
      </c>
      <c r="D4" s="98">
        <v>2000</v>
      </c>
      <c r="E4" s="98">
        <v>2001</v>
      </c>
      <c r="F4" s="99" t="s">
        <v>169</v>
      </c>
      <c r="G4" s="99" t="s">
        <v>170</v>
      </c>
      <c r="H4" s="98">
        <v>2004</v>
      </c>
      <c r="I4" s="98">
        <v>2005</v>
      </c>
      <c r="J4" s="100">
        <v>2006</v>
      </c>
      <c r="K4" s="100">
        <v>2007</v>
      </c>
      <c r="L4" s="100">
        <v>2008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</row>
    <row r="5" spans="1:10" ht="20.25" customHeight="1">
      <c r="A5" s="102" t="s">
        <v>171</v>
      </c>
      <c r="C5" s="23"/>
      <c r="D5" s="103"/>
      <c r="H5" s="6"/>
      <c r="I5" s="6"/>
      <c r="J5" s="6"/>
    </row>
    <row r="6" spans="1:12" ht="12.75">
      <c r="A6" s="105" t="s">
        <v>161</v>
      </c>
      <c r="B6" s="106">
        <v>49.18468702955949</v>
      </c>
      <c r="C6" s="106">
        <v>48</v>
      </c>
      <c r="D6" s="106">
        <v>50</v>
      </c>
      <c r="E6" s="107">
        <v>49</v>
      </c>
      <c r="F6" s="23">
        <v>48</v>
      </c>
      <c r="G6" s="23">
        <v>48</v>
      </c>
      <c r="H6" s="23">
        <v>50</v>
      </c>
      <c r="I6" s="19">
        <v>50</v>
      </c>
      <c r="J6" s="6">
        <v>51</v>
      </c>
      <c r="K6" s="108">
        <v>50.34149117814456</v>
      </c>
      <c r="L6" s="109">
        <v>48</v>
      </c>
    </row>
    <row r="7" spans="1:12" ht="12.75" customHeight="1">
      <c r="A7" s="105" t="s">
        <v>162</v>
      </c>
      <c r="B7" s="106">
        <v>40.401254976996775</v>
      </c>
      <c r="C7" s="106">
        <v>40</v>
      </c>
      <c r="D7" s="106">
        <v>39</v>
      </c>
      <c r="E7" s="107">
        <v>40</v>
      </c>
      <c r="F7" s="23">
        <v>41</v>
      </c>
      <c r="G7" s="23">
        <v>40</v>
      </c>
      <c r="H7" s="23">
        <v>38</v>
      </c>
      <c r="I7" s="19">
        <v>37</v>
      </c>
      <c r="J7" s="6">
        <v>37</v>
      </c>
      <c r="K7" s="108">
        <v>37.006260671599314</v>
      </c>
      <c r="L7" s="109">
        <v>37.006260671599314</v>
      </c>
    </row>
    <row r="8" spans="1:12" ht="12.75">
      <c r="A8" s="110" t="s">
        <v>163</v>
      </c>
      <c r="B8" s="106">
        <v>6.924884280428268</v>
      </c>
      <c r="C8" s="106">
        <v>8</v>
      </c>
      <c r="D8" s="106">
        <v>7</v>
      </c>
      <c r="E8" s="107">
        <v>7</v>
      </c>
      <c r="F8" s="23">
        <v>7</v>
      </c>
      <c r="G8" s="23">
        <v>8</v>
      </c>
      <c r="H8" s="23">
        <v>7</v>
      </c>
      <c r="I8" s="19">
        <v>7</v>
      </c>
      <c r="J8" s="6">
        <v>7</v>
      </c>
      <c r="K8" s="108">
        <v>7.3743122747106815</v>
      </c>
      <c r="L8" s="109">
        <v>8</v>
      </c>
    </row>
    <row r="9" spans="1:12" ht="12.75">
      <c r="A9" s="110" t="s">
        <v>164</v>
      </c>
      <c r="B9" s="106">
        <v>0.6443715970004361</v>
      </c>
      <c r="C9" s="106">
        <v>1</v>
      </c>
      <c r="D9" s="106">
        <v>1</v>
      </c>
      <c r="E9" s="107">
        <v>1</v>
      </c>
      <c r="F9" s="23">
        <v>1</v>
      </c>
      <c r="G9" s="23">
        <v>1</v>
      </c>
      <c r="H9" s="23">
        <v>1</v>
      </c>
      <c r="I9" s="6">
        <v>1</v>
      </c>
      <c r="J9" s="6">
        <v>1</v>
      </c>
      <c r="K9" s="108">
        <v>1.1155378486055778</v>
      </c>
      <c r="L9" s="109">
        <v>1.1155378486055778</v>
      </c>
    </row>
    <row r="10" spans="1:12" ht="12.75">
      <c r="A10" s="110" t="s">
        <v>165</v>
      </c>
      <c r="B10" s="106">
        <v>2.8448021160150256</v>
      </c>
      <c r="C10" s="106">
        <v>3</v>
      </c>
      <c r="D10" s="106">
        <v>3</v>
      </c>
      <c r="E10" s="107">
        <v>3</v>
      </c>
      <c r="F10" s="23">
        <v>3</v>
      </c>
      <c r="G10" s="23">
        <v>3</v>
      </c>
      <c r="H10" s="23">
        <v>4</v>
      </c>
      <c r="I10" s="19">
        <v>4</v>
      </c>
      <c r="J10" s="6">
        <v>4</v>
      </c>
      <c r="K10" s="108">
        <v>4.164295200151774</v>
      </c>
      <c r="L10" s="109">
        <v>7</v>
      </c>
    </row>
    <row r="11" spans="1:12" ht="22.5" customHeight="1">
      <c r="A11" s="102" t="s">
        <v>166</v>
      </c>
      <c r="B11" s="23"/>
      <c r="C11" s="23"/>
      <c r="D11" s="103"/>
      <c r="F11" s="23"/>
      <c r="G11" s="23"/>
      <c r="J11" s="6"/>
      <c r="K11" s="108"/>
      <c r="L11" s="111"/>
    </row>
    <row r="12" spans="1:12" ht="12.75">
      <c r="A12" s="105" t="s">
        <v>161</v>
      </c>
      <c r="B12" s="106">
        <v>42.36587405902736</v>
      </c>
      <c r="C12" s="106">
        <v>42</v>
      </c>
      <c r="D12" s="106">
        <v>44</v>
      </c>
      <c r="E12" s="112">
        <v>42</v>
      </c>
      <c r="F12" s="23">
        <v>41</v>
      </c>
      <c r="G12" s="23">
        <v>41</v>
      </c>
      <c r="H12" s="23">
        <v>43</v>
      </c>
      <c r="I12" s="19">
        <v>44</v>
      </c>
      <c r="J12" s="6">
        <v>44</v>
      </c>
      <c r="K12" s="108">
        <v>42.44146617148393</v>
      </c>
      <c r="L12" s="109">
        <v>42.44146617148393</v>
      </c>
    </row>
    <row r="13" spans="1:12" ht="12.75" customHeight="1">
      <c r="A13" s="105" t="s">
        <v>162</v>
      </c>
      <c r="B13" s="106">
        <v>41.34544151033576</v>
      </c>
      <c r="C13" s="106">
        <v>40</v>
      </c>
      <c r="D13" s="106">
        <v>41</v>
      </c>
      <c r="E13" s="112">
        <v>42</v>
      </c>
      <c r="F13" s="23">
        <v>42</v>
      </c>
      <c r="G13" s="23">
        <v>41</v>
      </c>
      <c r="H13" s="23">
        <v>41</v>
      </c>
      <c r="I13" s="19">
        <v>39</v>
      </c>
      <c r="J13" s="6">
        <v>39</v>
      </c>
      <c r="K13" s="108">
        <v>40.187308251251416</v>
      </c>
      <c r="L13" s="109">
        <v>38</v>
      </c>
    </row>
    <row r="14" spans="1:12" ht="12.75">
      <c r="A14" s="110" t="s">
        <v>163</v>
      </c>
      <c r="B14" s="106">
        <v>8.607957940016728</v>
      </c>
      <c r="C14" s="106">
        <v>11</v>
      </c>
      <c r="D14" s="106">
        <v>8</v>
      </c>
      <c r="E14" s="112">
        <v>8</v>
      </c>
      <c r="F14" s="23">
        <v>9</v>
      </c>
      <c r="G14" s="23">
        <v>9</v>
      </c>
      <c r="H14" s="23">
        <v>8</v>
      </c>
      <c r="I14" s="19">
        <v>8</v>
      </c>
      <c r="J14" s="6">
        <v>8</v>
      </c>
      <c r="K14" s="108">
        <v>7.673179396092363</v>
      </c>
      <c r="L14" s="109">
        <v>9</v>
      </c>
    </row>
    <row r="15" spans="1:12" ht="12.75">
      <c r="A15" s="110" t="s">
        <v>164</v>
      </c>
      <c r="B15" s="106">
        <v>3.8738200501852074</v>
      </c>
      <c r="C15" s="106">
        <v>4</v>
      </c>
      <c r="D15" s="106">
        <v>4</v>
      </c>
      <c r="E15" s="112">
        <v>4</v>
      </c>
      <c r="F15" s="23">
        <v>5</v>
      </c>
      <c r="G15" s="23">
        <v>6</v>
      </c>
      <c r="H15" s="23">
        <v>5</v>
      </c>
      <c r="I15" s="19">
        <v>5</v>
      </c>
      <c r="J15" s="6">
        <v>6</v>
      </c>
      <c r="K15" s="108">
        <v>5.9195866300662034</v>
      </c>
      <c r="L15" s="109">
        <v>5</v>
      </c>
    </row>
    <row r="16" spans="1:12" s="104" customFormat="1" ht="12.75">
      <c r="A16" s="110" t="s">
        <v>165</v>
      </c>
      <c r="B16" s="106">
        <v>3.806906440434939</v>
      </c>
      <c r="C16" s="106">
        <v>4</v>
      </c>
      <c r="D16" s="106">
        <v>4</v>
      </c>
      <c r="E16" s="112">
        <v>3</v>
      </c>
      <c r="F16" s="23">
        <v>3</v>
      </c>
      <c r="G16" s="113">
        <v>3</v>
      </c>
      <c r="H16" s="113">
        <v>4</v>
      </c>
      <c r="I16" s="19">
        <v>4</v>
      </c>
      <c r="J16" s="104">
        <v>3</v>
      </c>
      <c r="K16" s="108">
        <v>3.7816890037138706</v>
      </c>
      <c r="L16" s="109">
        <v>7</v>
      </c>
    </row>
    <row r="17" spans="1:12" ht="12.75">
      <c r="A17" s="114"/>
      <c r="B17" s="115"/>
      <c r="C17" s="115"/>
      <c r="D17" s="116"/>
      <c r="E17" s="117"/>
      <c r="F17" s="115"/>
      <c r="G17" s="25"/>
      <c r="H17" s="25"/>
      <c r="I17" s="25"/>
      <c r="J17" s="115"/>
      <c r="K17" s="115"/>
      <c r="L17" s="4"/>
    </row>
    <row r="18" ht="7.5" customHeight="1">
      <c r="F18" s="103"/>
    </row>
    <row r="19" spans="1:6" ht="12.75">
      <c r="A19" s="9" t="s">
        <v>172</v>
      </c>
      <c r="F19" s="103"/>
    </row>
    <row r="20" spans="1:60" s="5" customFormat="1" ht="11.25">
      <c r="A20" s="9" t="s">
        <v>173</v>
      </c>
      <c r="F20" s="119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</row>
    <row r="21" spans="1:6" ht="12.75">
      <c r="A21" s="9" t="s">
        <v>174</v>
      </c>
      <c r="F21" s="103"/>
    </row>
    <row r="22" ht="12.75">
      <c r="F22" s="103"/>
    </row>
    <row r="23" ht="12.75">
      <c r="F23" s="103"/>
    </row>
    <row r="24" ht="12.75">
      <c r="F24" s="103"/>
    </row>
    <row r="25" ht="12.75">
      <c r="F25" s="103"/>
    </row>
    <row r="26" ht="12.75">
      <c r="F26" s="103"/>
    </row>
    <row r="27" ht="12.75">
      <c r="F27" s="103"/>
    </row>
    <row r="28" ht="12.75">
      <c r="F28" s="103"/>
    </row>
    <row r="29" ht="12.75">
      <c r="F29" s="103"/>
    </row>
    <row r="30" ht="12.75">
      <c r="F30" s="103"/>
    </row>
    <row r="31" ht="12.75">
      <c r="F31" s="103"/>
    </row>
    <row r="32" ht="12.75">
      <c r="F32" s="103"/>
    </row>
    <row r="33" ht="12.75">
      <c r="F33" s="103"/>
    </row>
    <row r="34" ht="12.75">
      <c r="F34" s="103"/>
    </row>
    <row r="35" ht="12.75">
      <c r="F35" s="103"/>
    </row>
    <row r="36" ht="12.75">
      <c r="F36" s="103"/>
    </row>
    <row r="37" ht="12.75">
      <c r="F37" s="103"/>
    </row>
    <row r="38" ht="12.75">
      <c r="F38" s="103"/>
    </row>
    <row r="39" ht="12.75">
      <c r="F39" s="103"/>
    </row>
    <row r="40" ht="12.75">
      <c r="F40" s="103"/>
    </row>
    <row r="41" ht="12.75">
      <c r="F41" s="10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1"/>
  <sheetViews>
    <sheetView workbookViewId="0" topLeftCell="A1">
      <selection activeCell="B30" sqref="B30"/>
    </sheetView>
  </sheetViews>
  <sheetFormatPr defaultColWidth="9.140625" defaultRowHeight="12.75"/>
  <cols>
    <col min="1" max="2" width="7.7109375" style="6" customWidth="1"/>
    <col min="3" max="3" width="7.7109375" style="121" customWidth="1"/>
    <col min="4" max="4" width="7.7109375" style="6" customWidth="1"/>
    <col min="5" max="9" width="7.7109375" style="121" customWidth="1"/>
    <col min="10" max="10" width="7.7109375" style="6" customWidth="1"/>
    <col min="11" max="11" width="7.7109375" style="121" customWidth="1"/>
    <col min="12" max="12" width="7.7109375" style="6" customWidth="1"/>
    <col min="13" max="13" width="7.7109375" style="121" customWidth="1"/>
    <col min="14" max="14" width="7.7109375" style="6" customWidth="1"/>
    <col min="15" max="15" width="7.7109375" style="121" customWidth="1"/>
    <col min="16" max="16" width="7.7109375" style="6" customWidth="1"/>
    <col min="17" max="17" width="7.7109375" style="121" customWidth="1"/>
    <col min="18" max="18" width="7.7109375" style="6" customWidth="1"/>
    <col min="19" max="19" width="7.7109375" style="121" customWidth="1"/>
    <col min="20" max="20" width="7.7109375" style="6" customWidth="1"/>
    <col min="21" max="21" width="7.7109375" style="121" customWidth="1"/>
    <col min="22" max="16384" width="9.140625" style="6" customWidth="1"/>
  </cols>
  <sheetData>
    <row r="1" spans="1:10" ht="18" customHeight="1">
      <c r="A1" s="1" t="s">
        <v>180</v>
      </c>
      <c r="B1" s="1"/>
      <c r="D1" s="1"/>
      <c r="E1" s="122"/>
      <c r="F1" s="122"/>
      <c r="G1" s="122"/>
      <c r="H1" s="122"/>
      <c r="I1" s="122"/>
      <c r="J1" s="1"/>
    </row>
    <row r="2" ht="14.25">
      <c r="U2" s="36" t="s">
        <v>91</v>
      </c>
    </row>
    <row r="3" spans="1:245" s="130" customFormat="1" ht="18" customHeight="1">
      <c r="A3" s="123" t="s">
        <v>1</v>
      </c>
      <c r="B3" s="396" t="s">
        <v>0</v>
      </c>
      <c r="C3" s="396"/>
      <c r="D3" s="396"/>
      <c r="E3" s="397"/>
      <c r="F3" s="124" t="s">
        <v>175</v>
      </c>
      <c r="G3" s="125"/>
      <c r="H3" s="126"/>
      <c r="I3" s="125"/>
      <c r="J3" s="124" t="s">
        <v>176</v>
      </c>
      <c r="K3" s="125"/>
      <c r="L3" s="126"/>
      <c r="M3" s="125"/>
      <c r="N3" s="124" t="s">
        <v>177</v>
      </c>
      <c r="O3" s="127"/>
      <c r="P3" s="126"/>
      <c r="Q3" s="125"/>
      <c r="R3" s="124" t="s">
        <v>178</v>
      </c>
      <c r="S3" s="128"/>
      <c r="T3" s="126"/>
      <c r="U3" s="125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</row>
    <row r="4" spans="1:21" s="135" customFormat="1" ht="60" customHeight="1">
      <c r="A4" s="131"/>
      <c r="B4" s="132" t="s">
        <v>2</v>
      </c>
      <c r="C4" s="133" t="s">
        <v>82</v>
      </c>
      <c r="D4" s="132" t="s">
        <v>4</v>
      </c>
      <c r="E4" s="133" t="s">
        <v>179</v>
      </c>
      <c r="F4" s="134" t="s">
        <v>2</v>
      </c>
      <c r="G4" s="133" t="s">
        <v>82</v>
      </c>
      <c r="H4" s="132" t="s">
        <v>4</v>
      </c>
      <c r="I4" s="133" t="s">
        <v>179</v>
      </c>
      <c r="J4" s="134" t="s">
        <v>2</v>
      </c>
      <c r="K4" s="133" t="s">
        <v>82</v>
      </c>
      <c r="L4" s="132" t="s">
        <v>4</v>
      </c>
      <c r="M4" s="133" t="s">
        <v>179</v>
      </c>
      <c r="N4" s="134" t="s">
        <v>2</v>
      </c>
      <c r="O4" s="133" t="s">
        <v>82</v>
      </c>
      <c r="P4" s="132" t="s">
        <v>4</v>
      </c>
      <c r="Q4" s="133" t="s">
        <v>179</v>
      </c>
      <c r="R4" s="134" t="s">
        <v>2</v>
      </c>
      <c r="S4" s="133" t="s">
        <v>82</v>
      </c>
      <c r="T4" s="132" t="s">
        <v>4</v>
      </c>
      <c r="U4" s="133" t="s">
        <v>179</v>
      </c>
    </row>
    <row r="5" spans="1:21" s="104" customFormat="1" ht="14.25" customHeight="1">
      <c r="A5" s="136">
        <v>1998</v>
      </c>
      <c r="B5" s="137">
        <v>409.7</v>
      </c>
      <c r="C5" s="137">
        <v>199.9</v>
      </c>
      <c r="D5" s="137">
        <v>190.8</v>
      </c>
      <c r="E5" s="137">
        <v>18.9</v>
      </c>
      <c r="F5" s="138">
        <v>320.468</v>
      </c>
      <c r="G5" s="137">
        <v>163.432</v>
      </c>
      <c r="H5" s="137">
        <v>146.336</v>
      </c>
      <c r="I5" s="137">
        <v>10.7</v>
      </c>
      <c r="J5" s="138">
        <v>25.217</v>
      </c>
      <c r="K5" s="137">
        <v>11.622</v>
      </c>
      <c r="L5" s="137">
        <v>12.483</v>
      </c>
      <c r="M5" s="137">
        <v>1.112</v>
      </c>
      <c r="N5" s="139">
        <v>45.6</v>
      </c>
      <c r="O5" s="137">
        <v>18.9</v>
      </c>
      <c r="P5" s="137">
        <v>22.7</v>
      </c>
      <c r="Q5" s="137">
        <v>4.1</v>
      </c>
      <c r="R5" s="139">
        <v>18.4</v>
      </c>
      <c r="S5" s="137">
        <v>6</v>
      </c>
      <c r="T5" s="137">
        <v>9.4</v>
      </c>
      <c r="U5" s="137">
        <v>3.1</v>
      </c>
    </row>
    <row r="6" spans="1:22" s="113" customFormat="1" ht="14.25" customHeight="1">
      <c r="A6" s="140">
        <v>1999</v>
      </c>
      <c r="B6" s="137">
        <v>468.8</v>
      </c>
      <c r="C6" s="137">
        <v>218.4</v>
      </c>
      <c r="D6" s="141">
        <v>234.1</v>
      </c>
      <c r="E6" s="137">
        <v>16.3</v>
      </c>
      <c r="F6" s="138">
        <v>368.322</v>
      </c>
      <c r="G6" s="137">
        <v>178.759</v>
      </c>
      <c r="H6" s="137">
        <v>179.98</v>
      </c>
      <c r="I6" s="137">
        <v>9.583</v>
      </c>
      <c r="J6" s="138">
        <v>29.242</v>
      </c>
      <c r="K6" s="137">
        <v>12.912</v>
      </c>
      <c r="L6" s="137">
        <v>15.315</v>
      </c>
      <c r="M6" s="137">
        <v>1.015</v>
      </c>
      <c r="N6" s="139">
        <v>52.6</v>
      </c>
      <c r="O6" s="137">
        <v>20.7</v>
      </c>
      <c r="P6" s="141">
        <v>28.5</v>
      </c>
      <c r="Q6" s="137">
        <v>3.5</v>
      </c>
      <c r="R6" s="139">
        <v>18.6</v>
      </c>
      <c r="S6" s="137">
        <v>6.1</v>
      </c>
      <c r="T6" s="141">
        <v>10.3</v>
      </c>
      <c r="U6" s="141">
        <v>2.3</v>
      </c>
      <c r="V6" s="23"/>
    </row>
    <row r="7" spans="1:21" s="113" customFormat="1" ht="14.25" customHeight="1">
      <c r="A7" s="136">
        <v>2000</v>
      </c>
      <c r="B7" s="137">
        <v>476.5</v>
      </c>
      <c r="C7" s="137">
        <v>219.7</v>
      </c>
      <c r="D7" s="142">
        <v>241.4</v>
      </c>
      <c r="E7" s="137">
        <v>15.5</v>
      </c>
      <c r="F7" s="138">
        <v>368.702</v>
      </c>
      <c r="G7" s="137">
        <v>179.963</v>
      </c>
      <c r="H7" s="143">
        <v>179.795</v>
      </c>
      <c r="I7" s="137">
        <v>8.944</v>
      </c>
      <c r="J7" s="138">
        <v>30.905</v>
      </c>
      <c r="K7" s="137">
        <v>12.402</v>
      </c>
      <c r="L7" s="143">
        <v>17.5</v>
      </c>
      <c r="M7" s="137">
        <v>1.003</v>
      </c>
      <c r="N7" s="139">
        <v>55.7</v>
      </c>
      <c r="O7" s="137">
        <v>20.2</v>
      </c>
      <c r="P7" s="143">
        <v>32.4</v>
      </c>
      <c r="Q7" s="137">
        <v>3.1</v>
      </c>
      <c r="R7" s="139">
        <v>21.2</v>
      </c>
      <c r="S7" s="137">
        <v>7.1</v>
      </c>
      <c r="T7" s="143">
        <v>11.7</v>
      </c>
      <c r="U7" s="137">
        <v>2.4</v>
      </c>
    </row>
    <row r="8" spans="1:21" s="113" customFormat="1" ht="14.25" customHeight="1">
      <c r="A8" s="144"/>
      <c r="B8" s="137"/>
      <c r="C8" s="137"/>
      <c r="D8" s="142"/>
      <c r="E8" s="137"/>
      <c r="F8" s="138"/>
      <c r="G8" s="137"/>
      <c r="H8" s="143"/>
      <c r="I8" s="137"/>
      <c r="J8" s="138"/>
      <c r="K8" s="137"/>
      <c r="L8" s="143"/>
      <c r="M8" s="137"/>
      <c r="N8" s="139"/>
      <c r="O8" s="137"/>
      <c r="P8" s="143"/>
      <c r="Q8" s="137"/>
      <c r="R8" s="139"/>
      <c r="S8" s="137"/>
      <c r="T8" s="143"/>
      <c r="U8" s="137"/>
    </row>
    <row r="9" spans="1:21" s="104" customFormat="1" ht="14.25" customHeight="1">
      <c r="A9" s="140">
        <v>2001</v>
      </c>
      <c r="B9" s="141">
        <v>546.8</v>
      </c>
      <c r="C9" s="141">
        <v>228.3</v>
      </c>
      <c r="D9" s="145">
        <v>302.2</v>
      </c>
      <c r="E9" s="141">
        <v>16.2</v>
      </c>
      <c r="F9" s="138">
        <v>427.184</v>
      </c>
      <c r="G9" s="137">
        <v>188.419</v>
      </c>
      <c r="H9" s="146">
        <v>229.461</v>
      </c>
      <c r="I9" s="137">
        <v>9.304</v>
      </c>
      <c r="J9" s="138">
        <v>35.691</v>
      </c>
      <c r="K9" s="137">
        <v>12.981</v>
      </c>
      <c r="L9" s="146">
        <v>21.659</v>
      </c>
      <c r="M9" s="137">
        <v>1.051</v>
      </c>
      <c r="N9" s="147">
        <v>59.4</v>
      </c>
      <c r="O9" s="141">
        <v>19.7</v>
      </c>
      <c r="P9" s="141">
        <v>36.2</v>
      </c>
      <c r="Q9" s="141">
        <v>3.4</v>
      </c>
      <c r="R9" s="147">
        <v>24.5</v>
      </c>
      <c r="S9" s="141">
        <v>7.2</v>
      </c>
      <c r="T9" s="141">
        <v>14.9</v>
      </c>
      <c r="U9" s="141">
        <v>2.4</v>
      </c>
    </row>
    <row r="10" spans="1:21" s="113" customFormat="1" ht="14.25" customHeight="1">
      <c r="A10" s="140" t="s">
        <v>87</v>
      </c>
      <c r="B10" s="141">
        <v>519.4</v>
      </c>
      <c r="C10" s="141">
        <v>220.4</v>
      </c>
      <c r="D10" s="145">
        <v>286.8</v>
      </c>
      <c r="E10" s="141">
        <v>12.2</v>
      </c>
      <c r="F10" s="148">
        <v>415.54200000000003</v>
      </c>
      <c r="G10" s="149">
        <v>182.609</v>
      </c>
      <c r="H10" s="149">
        <v>225.876</v>
      </c>
      <c r="I10" s="150">
        <v>7.057</v>
      </c>
      <c r="J10" s="143">
        <v>32.211</v>
      </c>
      <c r="K10" s="145">
        <v>12.341</v>
      </c>
      <c r="L10" s="145">
        <v>19.12</v>
      </c>
      <c r="M10" s="145">
        <v>0.75</v>
      </c>
      <c r="N10" s="147">
        <v>52.6</v>
      </c>
      <c r="O10" s="141">
        <v>19.2</v>
      </c>
      <c r="P10" s="141">
        <v>30.9</v>
      </c>
      <c r="Q10" s="151">
        <v>2.5</v>
      </c>
      <c r="R10" s="141">
        <v>19.1</v>
      </c>
      <c r="S10" s="141">
        <v>6.3</v>
      </c>
      <c r="T10" s="145">
        <v>11</v>
      </c>
      <c r="U10" s="145">
        <v>1.9</v>
      </c>
    </row>
    <row r="11" spans="1:21" s="113" customFormat="1" ht="14.25" customHeight="1">
      <c r="A11" s="140" t="s">
        <v>88</v>
      </c>
      <c r="B11" s="143">
        <v>620.987</v>
      </c>
      <c r="C11" s="145">
        <v>212.832</v>
      </c>
      <c r="D11" s="145">
        <v>396.523</v>
      </c>
      <c r="E11" s="150">
        <v>11.632</v>
      </c>
      <c r="F11" s="143">
        <v>492.345</v>
      </c>
      <c r="G11" s="145">
        <v>176.762</v>
      </c>
      <c r="H11" s="145">
        <v>308.535</v>
      </c>
      <c r="I11" s="150">
        <v>7.048</v>
      </c>
      <c r="J11" s="143">
        <v>39.913</v>
      </c>
      <c r="K11" s="145">
        <v>12.198</v>
      </c>
      <c r="L11" s="145">
        <v>26.958</v>
      </c>
      <c r="M11" s="150">
        <v>0.757</v>
      </c>
      <c r="N11" s="143">
        <v>65.592</v>
      </c>
      <c r="O11" s="145">
        <v>18.025</v>
      </c>
      <c r="P11" s="145">
        <v>45.401</v>
      </c>
      <c r="Q11" s="150">
        <v>2.166</v>
      </c>
      <c r="R11" s="143">
        <v>23.136000000000003</v>
      </c>
      <c r="S11" s="145">
        <v>5.848</v>
      </c>
      <c r="T11" s="145">
        <v>15.627</v>
      </c>
      <c r="U11" s="145">
        <v>1.661</v>
      </c>
    </row>
    <row r="12" spans="1:21" s="113" customFormat="1" ht="14.25" customHeight="1">
      <c r="A12" s="140">
        <v>2004</v>
      </c>
      <c r="B12" s="143">
        <v>443</v>
      </c>
      <c r="C12" s="145">
        <v>181.8</v>
      </c>
      <c r="D12" s="143">
        <v>251.5</v>
      </c>
      <c r="E12" s="150">
        <v>9.8</v>
      </c>
      <c r="F12" s="143">
        <v>349.4</v>
      </c>
      <c r="G12" s="145">
        <v>150.9</v>
      </c>
      <c r="H12" s="145">
        <v>192.3</v>
      </c>
      <c r="I12" s="150">
        <v>6.2</v>
      </c>
      <c r="J12" s="143">
        <v>27.9</v>
      </c>
      <c r="K12" s="145">
        <v>10.2</v>
      </c>
      <c r="L12" s="145">
        <v>17.1</v>
      </c>
      <c r="M12" s="145">
        <v>0.6</v>
      </c>
      <c r="N12" s="138">
        <v>46.9</v>
      </c>
      <c r="O12" s="145">
        <v>15.8</v>
      </c>
      <c r="P12" s="145">
        <v>29.5</v>
      </c>
      <c r="Q12" s="150">
        <v>1.7</v>
      </c>
      <c r="R12" s="143">
        <v>18.8</v>
      </c>
      <c r="S12" s="145">
        <v>4.9</v>
      </c>
      <c r="T12" s="145">
        <v>12.6</v>
      </c>
      <c r="U12" s="145">
        <v>1.3</v>
      </c>
    </row>
    <row r="13" spans="1:21" s="113" customFormat="1" ht="14.25" customHeight="1">
      <c r="A13" s="140">
        <v>2005</v>
      </c>
      <c r="B13" s="141">
        <v>430.3</v>
      </c>
      <c r="C13" s="145">
        <v>169.3</v>
      </c>
      <c r="D13" s="145">
        <v>251.2</v>
      </c>
      <c r="E13" s="151">
        <v>9.7</v>
      </c>
      <c r="F13" s="146">
        <v>341.8</v>
      </c>
      <c r="G13" s="145">
        <v>140.3</v>
      </c>
      <c r="H13" s="145">
        <v>195.1</v>
      </c>
      <c r="I13" s="150">
        <v>6.4</v>
      </c>
      <c r="J13" s="146">
        <v>24.1</v>
      </c>
      <c r="K13" s="145">
        <v>9.1</v>
      </c>
      <c r="L13" s="145">
        <v>14.3</v>
      </c>
      <c r="M13" s="150">
        <v>0.6</v>
      </c>
      <c r="N13" s="145">
        <v>47</v>
      </c>
      <c r="O13" s="145">
        <v>15.1</v>
      </c>
      <c r="P13" s="145">
        <v>30.4</v>
      </c>
      <c r="Q13" s="150">
        <v>1.5</v>
      </c>
      <c r="R13" s="145">
        <v>17.5</v>
      </c>
      <c r="S13" s="145">
        <v>4.8</v>
      </c>
      <c r="T13" s="145">
        <v>11.4</v>
      </c>
      <c r="U13" s="145">
        <v>1.3</v>
      </c>
    </row>
    <row r="14" spans="1:21" s="113" customFormat="1" ht="14.25" customHeight="1">
      <c r="A14" s="140"/>
      <c r="B14" s="141"/>
      <c r="C14" s="145"/>
      <c r="D14" s="145"/>
      <c r="E14" s="151"/>
      <c r="F14" s="146"/>
      <c r="G14" s="145"/>
      <c r="H14" s="145"/>
      <c r="I14" s="150"/>
      <c r="J14" s="146"/>
      <c r="K14" s="145"/>
      <c r="L14" s="145"/>
      <c r="M14" s="150"/>
      <c r="N14" s="145"/>
      <c r="O14" s="145"/>
      <c r="P14" s="145"/>
      <c r="Q14" s="150"/>
      <c r="R14" s="145"/>
      <c r="S14" s="145"/>
      <c r="T14" s="145"/>
      <c r="U14" s="145"/>
    </row>
    <row r="15" spans="1:21" s="113" customFormat="1" ht="14.25" customHeight="1">
      <c r="A15" s="140" t="s">
        <v>181</v>
      </c>
      <c r="B15" s="141">
        <v>436.6</v>
      </c>
      <c r="C15" s="145">
        <v>159.8</v>
      </c>
      <c r="D15" s="145">
        <v>268.9</v>
      </c>
      <c r="E15" s="151">
        <v>10.4</v>
      </c>
      <c r="F15" s="146">
        <v>340.4</v>
      </c>
      <c r="G15" s="145">
        <v>131.6</v>
      </c>
      <c r="H15" s="145">
        <v>204.5</v>
      </c>
      <c r="I15" s="150">
        <v>6.8</v>
      </c>
      <c r="J15" s="146">
        <v>27.1</v>
      </c>
      <c r="K15" s="145">
        <v>8.7</v>
      </c>
      <c r="L15" s="145">
        <v>17.8</v>
      </c>
      <c r="M15" s="150">
        <v>0.6</v>
      </c>
      <c r="N15" s="145">
        <v>50.5</v>
      </c>
      <c r="O15" s="145">
        <v>14.9</v>
      </c>
      <c r="P15" s="145">
        <v>33.9</v>
      </c>
      <c r="Q15" s="150">
        <v>1.7</v>
      </c>
      <c r="R15" s="145">
        <v>18.6</v>
      </c>
      <c r="S15" s="145">
        <v>4.6</v>
      </c>
      <c r="T15" s="145">
        <v>12.7</v>
      </c>
      <c r="U15" s="145">
        <v>1.3</v>
      </c>
    </row>
    <row r="16" spans="1:21" s="113" customFormat="1" ht="14.25" customHeight="1">
      <c r="A16" s="140">
        <v>2007</v>
      </c>
      <c r="B16" s="141">
        <v>384.6</v>
      </c>
      <c r="C16" s="145">
        <v>144</v>
      </c>
      <c r="D16" s="145">
        <v>230.861</v>
      </c>
      <c r="E16" s="151">
        <v>9.3</v>
      </c>
      <c r="F16" s="146">
        <v>296.175</v>
      </c>
      <c r="G16" s="145">
        <v>118.4</v>
      </c>
      <c r="H16" s="145">
        <v>171.755</v>
      </c>
      <c r="I16" s="150">
        <v>6</v>
      </c>
      <c r="J16" s="146">
        <v>25</v>
      </c>
      <c r="K16" s="145">
        <v>7.8</v>
      </c>
      <c r="L16" s="145">
        <v>16.6</v>
      </c>
      <c r="M16" s="150">
        <v>0.6</v>
      </c>
      <c r="N16" s="145">
        <v>46</v>
      </c>
      <c r="O16" s="145">
        <v>13.8</v>
      </c>
      <c r="P16" s="145">
        <v>30.6</v>
      </c>
      <c r="Q16" s="150">
        <v>1.6</v>
      </c>
      <c r="R16" s="145">
        <v>17.4</v>
      </c>
      <c r="S16" s="145">
        <v>4.4</v>
      </c>
      <c r="T16" s="145">
        <v>11.9</v>
      </c>
      <c r="U16" s="145">
        <v>1.1</v>
      </c>
    </row>
    <row r="17" spans="1:21" s="113" customFormat="1" ht="12.75">
      <c r="A17" s="152">
        <v>2008</v>
      </c>
      <c r="B17" s="153">
        <v>328</v>
      </c>
      <c r="C17" s="153">
        <v>130.5</v>
      </c>
      <c r="D17" s="153">
        <v>186.6</v>
      </c>
      <c r="E17" s="154">
        <v>11</v>
      </c>
      <c r="F17" s="153">
        <v>251.9</v>
      </c>
      <c r="G17" s="153">
        <v>106.2</v>
      </c>
      <c r="H17" s="153">
        <v>138.6</v>
      </c>
      <c r="I17" s="154">
        <v>7.1</v>
      </c>
      <c r="J17" s="153">
        <v>19.2</v>
      </c>
      <c r="K17" s="155">
        <v>7.2</v>
      </c>
      <c r="L17" s="155">
        <v>11.4</v>
      </c>
      <c r="M17" s="156">
        <v>0.7</v>
      </c>
      <c r="N17" s="153">
        <v>40.8</v>
      </c>
      <c r="O17" s="155">
        <v>13.2</v>
      </c>
      <c r="P17" s="155">
        <v>25.9</v>
      </c>
      <c r="Q17" s="156">
        <v>1.6</v>
      </c>
      <c r="R17" s="153">
        <v>16</v>
      </c>
      <c r="S17" s="155">
        <v>3.8</v>
      </c>
      <c r="T17" s="155">
        <v>10.7</v>
      </c>
      <c r="U17" s="155">
        <v>1.5</v>
      </c>
    </row>
    <row r="18" spans="1:21" s="113" customFormat="1" ht="12.75">
      <c r="A18" s="140"/>
      <c r="B18" s="157"/>
      <c r="C18" s="158"/>
      <c r="D18" s="157"/>
      <c r="E18" s="141"/>
      <c r="F18" s="145"/>
      <c r="G18" s="145"/>
      <c r="H18" s="145"/>
      <c r="I18" s="145"/>
      <c r="J18" s="145"/>
      <c r="K18" s="157"/>
      <c r="L18" s="141"/>
      <c r="M18" s="141"/>
      <c r="N18" s="145"/>
      <c r="O18" s="141"/>
      <c r="P18" s="141"/>
      <c r="Q18" s="141"/>
      <c r="R18" s="141"/>
      <c r="S18" s="141"/>
      <c r="T18" s="141"/>
      <c r="U18" s="141"/>
    </row>
    <row r="19" spans="1:21" s="104" customFormat="1" ht="12.75" customHeight="1">
      <c r="A19" s="8" t="s">
        <v>182</v>
      </c>
      <c r="B19" s="113"/>
      <c r="C19" s="159"/>
      <c r="D19" s="113"/>
      <c r="E19" s="159"/>
      <c r="F19" s="159"/>
      <c r="G19" s="159"/>
      <c r="H19" s="159"/>
      <c r="I19" s="159"/>
      <c r="J19" s="113"/>
      <c r="K19" s="159"/>
      <c r="L19" s="113"/>
      <c r="M19" s="159"/>
      <c r="N19" s="113"/>
      <c r="O19" s="159"/>
      <c r="P19" s="113"/>
      <c r="Q19" s="159"/>
      <c r="R19" s="113"/>
      <c r="S19" s="159"/>
      <c r="T19" s="113"/>
      <c r="U19" s="159"/>
    </row>
    <row r="20" ht="12.75">
      <c r="A20" s="9" t="s">
        <v>183</v>
      </c>
    </row>
    <row r="21" spans="1:12" ht="12.75">
      <c r="A21" s="160" t="s">
        <v>184</v>
      </c>
      <c r="J21" s="121"/>
      <c r="L21" s="121"/>
    </row>
    <row r="22" spans="1:41" ht="15.75">
      <c r="A22" s="161"/>
      <c r="B22" s="104"/>
      <c r="C22" s="92"/>
      <c r="D22" s="104"/>
      <c r="E22" s="159"/>
      <c r="J22" s="121"/>
      <c r="L22" s="121"/>
      <c r="N22" s="104"/>
      <c r="O22" s="159"/>
      <c r="P22" s="104"/>
      <c r="Q22" s="159"/>
      <c r="R22" s="104"/>
      <c r="S22" s="159"/>
      <c r="T22" s="104"/>
      <c r="U22" s="159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</row>
    <row r="23" spans="1:41" ht="12.75">
      <c r="A23" s="96"/>
      <c r="B23" s="96"/>
      <c r="C23" s="162"/>
      <c r="D23" s="96"/>
      <c r="E23" s="162"/>
      <c r="J23" s="121"/>
      <c r="L23" s="121"/>
      <c r="N23" s="96"/>
      <c r="O23" s="162"/>
      <c r="P23" s="32"/>
      <c r="Q23" s="32"/>
      <c r="R23" s="32"/>
      <c r="S23" s="32"/>
      <c r="T23" s="32"/>
      <c r="U23" s="95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</row>
    <row r="24" spans="1:41" s="94" customFormat="1" ht="12.75">
      <c r="A24" s="163"/>
      <c r="B24" s="164"/>
      <c r="C24" s="165"/>
      <c r="D24" s="164"/>
      <c r="E24" s="165"/>
      <c r="F24" s="121"/>
      <c r="G24" s="121"/>
      <c r="H24" s="121"/>
      <c r="I24" s="121"/>
      <c r="J24" s="121"/>
      <c r="K24" s="121"/>
      <c r="L24" s="121"/>
      <c r="M24" s="121"/>
      <c r="N24" s="164"/>
      <c r="O24" s="165"/>
      <c r="P24" s="164"/>
      <c r="Q24" s="165"/>
      <c r="R24" s="164"/>
      <c r="S24" s="165"/>
      <c r="T24" s="164"/>
      <c r="U24" s="16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</row>
    <row r="25" spans="1:21" s="96" customFormat="1" ht="12.75">
      <c r="A25" s="163"/>
      <c r="B25" s="166"/>
      <c r="C25" s="167"/>
      <c r="D25" s="166"/>
      <c r="E25" s="167"/>
      <c r="F25" s="121"/>
      <c r="G25" s="121"/>
      <c r="H25" s="121"/>
      <c r="I25" s="121"/>
      <c r="J25" s="121"/>
      <c r="K25" s="121"/>
      <c r="L25" s="121"/>
      <c r="M25" s="121"/>
      <c r="N25" s="166"/>
      <c r="O25" s="167"/>
      <c r="P25" s="166"/>
      <c r="Q25" s="167"/>
      <c r="R25" s="166"/>
      <c r="S25" s="167"/>
      <c r="T25" s="166"/>
      <c r="U25" s="167"/>
    </row>
    <row r="26" spans="1:21" s="104" customFormat="1" ht="12.75">
      <c r="A26" s="163"/>
      <c r="B26" s="168"/>
      <c r="C26" s="169"/>
      <c r="D26" s="168"/>
      <c r="E26" s="169"/>
      <c r="F26" s="121"/>
      <c r="G26" s="121"/>
      <c r="H26" s="121"/>
      <c r="I26" s="121"/>
      <c r="J26" s="121"/>
      <c r="K26" s="121"/>
      <c r="L26" s="121"/>
      <c r="M26" s="121"/>
      <c r="N26" s="168"/>
      <c r="O26" s="169"/>
      <c r="P26" s="168"/>
      <c r="Q26" s="169"/>
      <c r="R26" s="168"/>
      <c r="S26" s="169"/>
      <c r="T26" s="168"/>
      <c r="U26" s="169"/>
    </row>
    <row r="27" spans="1:41" ht="12.75">
      <c r="A27" s="163"/>
      <c r="B27" s="104"/>
      <c r="C27" s="170"/>
      <c r="D27" s="171"/>
      <c r="E27" s="172"/>
      <c r="J27" s="121"/>
      <c r="L27" s="121"/>
      <c r="N27" s="104"/>
      <c r="O27" s="170"/>
      <c r="P27" s="171"/>
      <c r="Q27" s="172"/>
      <c r="R27" s="104"/>
      <c r="S27" s="170"/>
      <c r="T27" s="104"/>
      <c r="U27" s="172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</row>
    <row r="28" spans="1:41" ht="12.75">
      <c r="A28" s="163"/>
      <c r="B28" s="104"/>
      <c r="C28" s="170"/>
      <c r="D28" s="171"/>
      <c r="E28" s="172"/>
      <c r="J28" s="121"/>
      <c r="L28" s="121"/>
      <c r="N28" s="104"/>
      <c r="O28" s="170"/>
      <c r="P28" s="171"/>
      <c r="Q28" s="172"/>
      <c r="R28" s="104"/>
      <c r="S28" s="170"/>
      <c r="T28" s="104"/>
      <c r="U28" s="172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</row>
    <row r="29" spans="1:41" ht="12.75">
      <c r="A29" s="163"/>
      <c r="B29" s="104"/>
      <c r="C29" s="170"/>
      <c r="D29" s="171"/>
      <c r="E29" s="172"/>
      <c r="J29" s="121"/>
      <c r="L29" s="121"/>
      <c r="N29" s="104"/>
      <c r="O29" s="170"/>
      <c r="P29" s="171"/>
      <c r="Q29" s="172"/>
      <c r="R29" s="104"/>
      <c r="S29" s="170"/>
      <c r="T29" s="104"/>
      <c r="U29" s="172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</row>
    <row r="30" spans="1:41" ht="12.75">
      <c r="A30" s="163"/>
      <c r="B30" s="104"/>
      <c r="C30" s="170"/>
      <c r="D30" s="171"/>
      <c r="E30" s="172"/>
      <c r="J30" s="121"/>
      <c r="L30" s="121"/>
      <c r="N30" s="104"/>
      <c r="O30" s="170"/>
      <c r="P30" s="171"/>
      <c r="Q30" s="172"/>
      <c r="R30" s="104"/>
      <c r="S30" s="170"/>
      <c r="T30" s="104"/>
      <c r="U30" s="172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</row>
    <row r="31" spans="1:41" ht="12.75">
      <c r="A31" s="173"/>
      <c r="B31" s="104"/>
      <c r="C31" s="170"/>
      <c r="D31" s="171"/>
      <c r="E31" s="172"/>
      <c r="J31" s="121"/>
      <c r="L31" s="121"/>
      <c r="N31" s="104"/>
      <c r="O31" s="170"/>
      <c r="P31" s="171"/>
      <c r="Q31" s="172"/>
      <c r="R31" s="104"/>
      <c r="S31" s="170"/>
      <c r="T31" s="104"/>
      <c r="U31" s="172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</row>
    <row r="32" spans="1:41" ht="12.75">
      <c r="A32" s="173"/>
      <c r="B32" s="104"/>
      <c r="C32" s="170"/>
      <c r="D32" s="171"/>
      <c r="E32" s="172"/>
      <c r="J32" s="121"/>
      <c r="L32" s="121"/>
      <c r="N32" s="104"/>
      <c r="O32" s="170"/>
      <c r="P32" s="171"/>
      <c r="Q32" s="172"/>
      <c r="R32" s="104"/>
      <c r="S32" s="170"/>
      <c r="T32" s="104"/>
      <c r="U32" s="172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2.75">
      <c r="A33" s="173"/>
      <c r="B33" s="104"/>
      <c r="C33" s="170"/>
      <c r="D33" s="171"/>
      <c r="E33" s="172"/>
      <c r="J33" s="121"/>
      <c r="L33" s="121"/>
      <c r="N33" s="104"/>
      <c r="O33" s="170"/>
      <c r="P33" s="171"/>
      <c r="Q33" s="172"/>
      <c r="R33" s="104"/>
      <c r="S33" s="170"/>
      <c r="T33" s="104"/>
      <c r="U33" s="172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</row>
    <row r="34" spans="1:41" ht="12.75">
      <c r="A34" s="173"/>
      <c r="B34" s="104"/>
      <c r="C34" s="170"/>
      <c r="D34" s="171"/>
      <c r="E34" s="172"/>
      <c r="J34" s="121"/>
      <c r="L34" s="121"/>
      <c r="N34" s="104"/>
      <c r="O34" s="170"/>
      <c r="P34" s="171"/>
      <c r="Q34" s="172"/>
      <c r="R34" s="104"/>
      <c r="S34" s="170"/>
      <c r="T34" s="104"/>
      <c r="U34" s="172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</row>
    <row r="35" spans="1:41" ht="12.75">
      <c r="A35" s="174"/>
      <c r="B35" s="175"/>
      <c r="C35" s="170"/>
      <c r="D35" s="176"/>
      <c r="E35" s="172"/>
      <c r="J35" s="121"/>
      <c r="L35" s="121"/>
      <c r="N35" s="175"/>
      <c r="O35" s="170"/>
      <c r="P35" s="176"/>
      <c r="Q35" s="172"/>
      <c r="R35" s="175"/>
      <c r="S35" s="170"/>
      <c r="T35" s="175"/>
      <c r="U35" s="172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</row>
    <row r="36" spans="1:21" s="104" customFormat="1" ht="12.75">
      <c r="A36" s="177"/>
      <c r="B36" s="113"/>
      <c r="C36" s="170"/>
      <c r="D36" s="178"/>
      <c r="E36" s="172"/>
      <c r="F36" s="121"/>
      <c r="G36" s="121"/>
      <c r="H36" s="121"/>
      <c r="I36" s="121"/>
      <c r="J36" s="121"/>
      <c r="K36" s="121"/>
      <c r="L36" s="121"/>
      <c r="M36" s="121"/>
      <c r="N36" s="113"/>
      <c r="O36" s="170"/>
      <c r="P36" s="178"/>
      <c r="Q36" s="172"/>
      <c r="R36" s="113"/>
      <c r="S36" s="170"/>
      <c r="T36" s="113"/>
      <c r="U36" s="172"/>
    </row>
    <row r="37" spans="1:21" s="104" customFormat="1" ht="12.75">
      <c r="A37" s="89"/>
      <c r="B37" s="113"/>
      <c r="C37" s="179"/>
      <c r="D37" s="178"/>
      <c r="E37" s="172"/>
      <c r="F37" s="172"/>
      <c r="G37" s="172"/>
      <c r="H37" s="172"/>
      <c r="I37" s="172"/>
      <c r="J37" s="113"/>
      <c r="K37" s="170"/>
      <c r="L37" s="178"/>
      <c r="M37" s="172"/>
      <c r="N37" s="113"/>
      <c r="O37" s="170"/>
      <c r="P37" s="178"/>
      <c r="Q37" s="172"/>
      <c r="R37" s="113"/>
      <c r="S37" s="170"/>
      <c r="T37" s="113"/>
      <c r="U37" s="172"/>
    </row>
    <row r="38" spans="1:21" s="184" customFormat="1" ht="12.75">
      <c r="A38" s="177"/>
      <c r="B38" s="180"/>
      <c r="C38" s="181"/>
      <c r="D38" s="180"/>
      <c r="E38" s="182"/>
      <c r="F38" s="182"/>
      <c r="G38" s="182"/>
      <c r="H38" s="182"/>
      <c r="I38" s="182"/>
      <c r="J38" s="180"/>
      <c r="K38" s="183"/>
      <c r="L38" s="180"/>
      <c r="M38" s="182"/>
      <c r="N38" s="180"/>
      <c r="O38" s="183"/>
      <c r="P38" s="180"/>
      <c r="Q38" s="182"/>
      <c r="R38" s="180"/>
      <c r="S38" s="183"/>
      <c r="T38" s="180"/>
      <c r="U38" s="182"/>
    </row>
    <row r="39" spans="1:21" s="184" customFormat="1" ht="6.75" customHeight="1">
      <c r="A39" s="177"/>
      <c r="B39" s="180"/>
      <c r="C39" s="185"/>
      <c r="D39" s="180"/>
      <c r="E39" s="185"/>
      <c r="F39" s="185"/>
      <c r="G39" s="185"/>
      <c r="H39" s="185"/>
      <c r="I39" s="185"/>
      <c r="J39" s="180"/>
      <c r="K39" s="185"/>
      <c r="L39" s="180"/>
      <c r="M39" s="185"/>
      <c r="N39" s="180"/>
      <c r="O39" s="185"/>
      <c r="P39" s="180"/>
      <c r="Q39" s="185"/>
      <c r="R39" s="180"/>
      <c r="S39" s="185"/>
      <c r="T39" s="180"/>
      <c r="U39" s="185"/>
    </row>
    <row r="40" spans="1:21" s="184" customFormat="1" ht="12.75">
      <c r="A40" s="177"/>
      <c r="B40" s="180"/>
      <c r="C40" s="185"/>
      <c r="D40" s="186"/>
      <c r="E40" s="185"/>
      <c r="F40" s="185"/>
      <c r="G40" s="185"/>
      <c r="H40" s="185"/>
      <c r="I40" s="185"/>
      <c r="J40" s="180"/>
      <c r="K40" s="185"/>
      <c r="L40" s="186"/>
      <c r="M40" s="185"/>
      <c r="N40" s="180"/>
      <c r="O40" s="185"/>
      <c r="P40" s="186"/>
      <c r="Q40" s="185"/>
      <c r="R40" s="180"/>
      <c r="S40" s="185"/>
      <c r="T40" s="180"/>
      <c r="U40" s="185"/>
    </row>
    <row r="41" spans="1:21" s="113" customFormat="1" ht="12.75" customHeight="1">
      <c r="A41" s="89"/>
      <c r="B41" s="180"/>
      <c r="C41" s="185"/>
      <c r="D41" s="187"/>
      <c r="E41" s="188"/>
      <c r="F41" s="188"/>
      <c r="G41" s="188"/>
      <c r="H41" s="188"/>
      <c r="I41" s="188"/>
      <c r="J41" s="180"/>
      <c r="K41" s="185"/>
      <c r="L41" s="187"/>
      <c r="M41" s="188"/>
      <c r="N41" s="187"/>
      <c r="O41" s="188"/>
      <c r="P41" s="187"/>
      <c r="Q41" s="188"/>
      <c r="R41" s="187"/>
      <c r="S41" s="188"/>
      <c r="T41" s="187"/>
      <c r="U41" s="188"/>
    </row>
    <row r="42" spans="1:21" s="113" customFormat="1" ht="6.75" customHeight="1">
      <c r="A42" s="89"/>
      <c r="B42" s="180"/>
      <c r="C42" s="185"/>
      <c r="D42" s="187"/>
      <c r="E42" s="188"/>
      <c r="F42" s="188"/>
      <c r="G42" s="188"/>
      <c r="H42" s="188"/>
      <c r="I42" s="188"/>
      <c r="J42" s="180"/>
      <c r="K42" s="189"/>
      <c r="L42" s="187"/>
      <c r="M42" s="188"/>
      <c r="N42" s="187"/>
      <c r="O42" s="188"/>
      <c r="P42" s="187"/>
      <c r="Q42" s="188"/>
      <c r="R42" s="187"/>
      <c r="S42" s="188"/>
      <c r="T42" s="187"/>
      <c r="U42" s="188"/>
    </row>
    <row r="43" spans="1:34" ht="12.75">
      <c r="A43" s="190"/>
      <c r="B43" s="104"/>
      <c r="C43" s="159"/>
      <c r="D43" s="104"/>
      <c r="E43" s="159"/>
      <c r="F43" s="159"/>
      <c r="G43" s="159"/>
      <c r="H43" s="159"/>
      <c r="I43" s="159"/>
      <c r="J43" s="104"/>
      <c r="K43" s="159"/>
      <c r="L43" s="104"/>
      <c r="M43" s="159"/>
      <c r="N43" s="104"/>
      <c r="O43" s="159"/>
      <c r="P43" s="104"/>
      <c r="Q43" s="159"/>
      <c r="R43" s="191"/>
      <c r="S43" s="159"/>
      <c r="T43" s="104"/>
      <c r="U43" s="159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</row>
    <row r="44" spans="1:34" ht="12.75">
      <c r="A44" s="190"/>
      <c r="B44" s="104"/>
      <c r="C44" s="159"/>
      <c r="D44" s="104"/>
      <c r="E44" s="159"/>
      <c r="F44" s="159"/>
      <c r="G44" s="159"/>
      <c r="H44" s="159"/>
      <c r="I44" s="159"/>
      <c r="J44" s="104"/>
      <c r="K44" s="159"/>
      <c r="L44" s="104"/>
      <c r="M44" s="159"/>
      <c r="N44" s="104"/>
      <c r="O44" s="159"/>
      <c r="P44" s="104"/>
      <c r="Q44" s="159"/>
      <c r="R44" s="191"/>
      <c r="S44" s="159"/>
      <c r="T44" s="104"/>
      <c r="U44" s="159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</row>
    <row r="45" spans="1:34" ht="12.75" customHeight="1">
      <c r="A45" s="190"/>
      <c r="B45" s="120"/>
      <c r="C45" s="192"/>
      <c r="D45" s="120"/>
      <c r="E45" s="192"/>
      <c r="F45" s="192"/>
      <c r="G45" s="192"/>
      <c r="H45" s="192"/>
      <c r="I45" s="192"/>
      <c r="J45" s="120"/>
      <c r="K45" s="192"/>
      <c r="L45" s="120"/>
      <c r="M45" s="192"/>
      <c r="N45" s="120"/>
      <c r="O45" s="192"/>
      <c r="P45" s="120"/>
      <c r="Q45" s="192"/>
      <c r="R45" s="193"/>
      <c r="S45" s="192"/>
      <c r="T45" s="120"/>
      <c r="U45" s="192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</row>
    <row r="46" spans="1:21" s="180" customFormat="1" ht="12.75">
      <c r="A46" s="190"/>
      <c r="B46" s="104"/>
      <c r="C46" s="159"/>
      <c r="D46" s="104"/>
      <c r="E46" s="159"/>
      <c r="F46" s="159"/>
      <c r="G46" s="159"/>
      <c r="H46" s="159"/>
      <c r="I46" s="159"/>
      <c r="J46" s="104"/>
      <c r="K46" s="159"/>
      <c r="L46" s="104"/>
      <c r="M46" s="159"/>
      <c r="N46" s="104"/>
      <c r="O46" s="159"/>
      <c r="P46" s="104"/>
      <c r="Q46" s="159"/>
      <c r="R46" s="104"/>
      <c r="S46" s="159"/>
      <c r="T46" s="104"/>
      <c r="U46" s="159"/>
    </row>
    <row r="47" spans="1:34" s="194" customFormat="1" ht="12.75">
      <c r="A47" s="104"/>
      <c r="B47" s="104"/>
      <c r="C47" s="159"/>
      <c r="D47" s="104"/>
      <c r="E47" s="159"/>
      <c r="F47" s="159"/>
      <c r="G47" s="159"/>
      <c r="H47" s="159"/>
      <c r="I47" s="159"/>
      <c r="J47" s="104"/>
      <c r="K47" s="159"/>
      <c r="L47" s="104"/>
      <c r="M47" s="159"/>
      <c r="N47" s="104"/>
      <c r="O47" s="159"/>
      <c r="P47" s="104"/>
      <c r="Q47" s="159"/>
      <c r="R47" s="104"/>
      <c r="S47" s="159"/>
      <c r="T47" s="104"/>
      <c r="U47" s="159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</row>
    <row r="48" spans="1:34" ht="12.75">
      <c r="A48" s="104"/>
      <c r="B48" s="104"/>
      <c r="C48" s="159"/>
      <c r="D48" s="104"/>
      <c r="E48" s="159"/>
      <c r="F48" s="159"/>
      <c r="G48" s="159"/>
      <c r="H48" s="159"/>
      <c r="I48" s="159"/>
      <c r="J48" s="104"/>
      <c r="K48" s="159"/>
      <c r="L48" s="104"/>
      <c r="M48" s="159"/>
      <c r="N48" s="104"/>
      <c r="O48" s="159"/>
      <c r="P48" s="104"/>
      <c r="Q48" s="159"/>
      <c r="R48" s="104"/>
      <c r="S48" s="159"/>
      <c r="T48" s="104"/>
      <c r="U48" s="159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</row>
    <row r="49" spans="1:34" s="5" customFormat="1" ht="12.75">
      <c r="A49" s="104"/>
      <c r="B49" s="104"/>
      <c r="C49" s="159"/>
      <c r="D49" s="104"/>
      <c r="E49" s="159"/>
      <c r="F49" s="159"/>
      <c r="G49" s="159"/>
      <c r="H49" s="159"/>
      <c r="I49" s="159"/>
      <c r="J49" s="104"/>
      <c r="K49" s="159"/>
      <c r="L49" s="104"/>
      <c r="M49" s="159"/>
      <c r="N49" s="104"/>
      <c r="O49" s="159"/>
      <c r="P49" s="104"/>
      <c r="Q49" s="159"/>
      <c r="R49" s="104"/>
      <c r="S49" s="159"/>
      <c r="T49" s="104"/>
      <c r="U49" s="159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</row>
    <row r="50" spans="1:34" ht="12.75">
      <c r="A50" s="104"/>
      <c r="B50" s="104"/>
      <c r="C50" s="159"/>
      <c r="D50" s="104"/>
      <c r="E50" s="159"/>
      <c r="F50" s="159"/>
      <c r="G50" s="159"/>
      <c r="H50" s="159"/>
      <c r="I50" s="159"/>
      <c r="J50" s="104"/>
      <c r="K50" s="159"/>
      <c r="L50" s="104"/>
      <c r="M50" s="159"/>
      <c r="N50" s="104"/>
      <c r="O50" s="159"/>
      <c r="P50" s="104"/>
      <c r="Q50" s="159"/>
      <c r="R50" s="104"/>
      <c r="S50" s="159"/>
      <c r="T50" s="104"/>
      <c r="U50" s="159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</row>
    <row r="51" spans="1:34" ht="12.75">
      <c r="A51" s="104"/>
      <c r="B51" s="104"/>
      <c r="C51" s="159"/>
      <c r="D51" s="104"/>
      <c r="E51" s="159"/>
      <c r="F51" s="159"/>
      <c r="G51" s="159"/>
      <c r="H51" s="159"/>
      <c r="I51" s="159"/>
      <c r="J51" s="104"/>
      <c r="K51" s="159"/>
      <c r="L51" s="104"/>
      <c r="M51" s="159"/>
      <c r="N51" s="104"/>
      <c r="O51" s="159"/>
      <c r="P51" s="104"/>
      <c r="Q51" s="159"/>
      <c r="R51" s="104"/>
      <c r="S51" s="159"/>
      <c r="T51" s="104"/>
      <c r="U51" s="159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</row>
    <row r="52" spans="1:34" ht="12.75">
      <c r="A52" s="104"/>
      <c r="B52" s="104"/>
      <c r="C52" s="159"/>
      <c r="D52" s="104"/>
      <c r="E52" s="159"/>
      <c r="F52" s="159"/>
      <c r="G52" s="159"/>
      <c r="H52" s="159"/>
      <c r="I52" s="159"/>
      <c r="J52" s="104"/>
      <c r="K52" s="159"/>
      <c r="L52" s="104"/>
      <c r="M52" s="159"/>
      <c r="N52" s="104"/>
      <c r="O52" s="159"/>
      <c r="P52" s="104"/>
      <c r="Q52" s="159"/>
      <c r="R52" s="104"/>
      <c r="S52" s="159"/>
      <c r="T52" s="104"/>
      <c r="U52" s="159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</row>
    <row r="53" spans="1:34" ht="12.75">
      <c r="A53" s="104"/>
      <c r="B53" s="104"/>
      <c r="C53" s="159"/>
      <c r="D53" s="104"/>
      <c r="E53" s="159"/>
      <c r="F53" s="159"/>
      <c r="G53" s="159"/>
      <c r="H53" s="159"/>
      <c r="I53" s="159"/>
      <c r="J53" s="104"/>
      <c r="K53" s="159"/>
      <c r="L53" s="104"/>
      <c r="M53" s="159"/>
      <c r="N53" s="104"/>
      <c r="O53" s="159"/>
      <c r="P53" s="104"/>
      <c r="Q53" s="159"/>
      <c r="R53" s="104"/>
      <c r="S53" s="159"/>
      <c r="T53" s="104"/>
      <c r="U53" s="159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</row>
    <row r="54" spans="1:34" ht="12.75">
      <c r="A54" s="104"/>
      <c r="B54" s="104"/>
      <c r="C54" s="159"/>
      <c r="D54" s="104"/>
      <c r="E54" s="159"/>
      <c r="F54" s="159"/>
      <c r="G54" s="159"/>
      <c r="H54" s="159"/>
      <c r="I54" s="159"/>
      <c r="J54" s="104"/>
      <c r="K54" s="159"/>
      <c r="L54" s="104"/>
      <c r="M54" s="159"/>
      <c r="N54" s="104"/>
      <c r="O54" s="159"/>
      <c r="P54" s="104"/>
      <c r="Q54" s="159"/>
      <c r="R54" s="104"/>
      <c r="S54" s="159"/>
      <c r="T54" s="104"/>
      <c r="U54" s="159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</row>
    <row r="55" spans="1:34" ht="12.75">
      <c r="A55" s="104"/>
      <c r="B55" s="104"/>
      <c r="C55" s="159"/>
      <c r="D55" s="104"/>
      <c r="E55" s="159"/>
      <c r="F55" s="159"/>
      <c r="G55" s="159"/>
      <c r="H55" s="159"/>
      <c r="I55" s="159"/>
      <c r="J55" s="104"/>
      <c r="K55" s="159"/>
      <c r="L55" s="104"/>
      <c r="M55" s="159"/>
      <c r="N55" s="104"/>
      <c r="O55" s="159"/>
      <c r="P55" s="104"/>
      <c r="Q55" s="159"/>
      <c r="R55" s="104"/>
      <c r="S55" s="159"/>
      <c r="T55" s="104"/>
      <c r="U55" s="159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</row>
    <row r="56" spans="1:34" ht="12.75">
      <c r="A56" s="104"/>
      <c r="B56" s="104"/>
      <c r="C56" s="159"/>
      <c r="D56" s="104"/>
      <c r="E56" s="159"/>
      <c r="F56" s="159"/>
      <c r="G56" s="159"/>
      <c r="H56" s="159"/>
      <c r="I56" s="159"/>
      <c r="J56" s="104"/>
      <c r="K56" s="159"/>
      <c r="L56" s="104"/>
      <c r="M56" s="159"/>
      <c r="N56" s="104"/>
      <c r="O56" s="159"/>
      <c r="P56" s="104"/>
      <c r="Q56" s="159"/>
      <c r="R56" s="104"/>
      <c r="S56" s="159"/>
      <c r="T56" s="104"/>
      <c r="U56" s="159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</row>
    <row r="57" spans="1:34" ht="12.75">
      <c r="A57" s="104"/>
      <c r="B57" s="104"/>
      <c r="C57" s="159"/>
      <c r="D57" s="104"/>
      <c r="E57" s="159"/>
      <c r="F57" s="159"/>
      <c r="G57" s="159"/>
      <c r="H57" s="159"/>
      <c r="I57" s="159"/>
      <c r="J57" s="104"/>
      <c r="K57" s="159"/>
      <c r="L57" s="104"/>
      <c r="M57" s="159"/>
      <c r="N57" s="104"/>
      <c r="O57" s="159"/>
      <c r="P57" s="104"/>
      <c r="Q57" s="159"/>
      <c r="R57" s="104"/>
      <c r="S57" s="159"/>
      <c r="T57" s="104"/>
      <c r="U57" s="159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</row>
    <row r="58" spans="1:34" ht="12.75">
      <c r="A58" s="104"/>
      <c r="B58" s="104"/>
      <c r="C58" s="159"/>
      <c r="D58" s="104"/>
      <c r="E58" s="159"/>
      <c r="F58" s="159"/>
      <c r="G58" s="159"/>
      <c r="H58" s="159"/>
      <c r="I58" s="159"/>
      <c r="J58" s="104"/>
      <c r="K58" s="159"/>
      <c r="L58" s="104"/>
      <c r="M58" s="159"/>
      <c r="N58" s="104"/>
      <c r="O58" s="159"/>
      <c r="P58" s="104"/>
      <c r="Q58" s="159"/>
      <c r="R58" s="104"/>
      <c r="S58" s="159"/>
      <c r="T58" s="104"/>
      <c r="U58" s="159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</row>
    <row r="59" spans="1:34" ht="12.75">
      <c r="A59" s="104"/>
      <c r="B59" s="104"/>
      <c r="C59" s="159"/>
      <c r="D59" s="104"/>
      <c r="E59" s="159"/>
      <c r="F59" s="159"/>
      <c r="G59" s="159"/>
      <c r="H59" s="159"/>
      <c r="I59" s="159"/>
      <c r="J59" s="104"/>
      <c r="K59" s="159"/>
      <c r="L59" s="104"/>
      <c r="M59" s="159"/>
      <c r="N59" s="104"/>
      <c r="O59" s="159"/>
      <c r="P59" s="104"/>
      <c r="Q59" s="159"/>
      <c r="R59" s="104"/>
      <c r="S59" s="159"/>
      <c r="T59" s="104"/>
      <c r="U59" s="159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</row>
    <row r="60" spans="1:34" ht="12.75">
      <c r="A60" s="104"/>
      <c r="B60" s="104"/>
      <c r="C60" s="159"/>
      <c r="D60" s="104"/>
      <c r="E60" s="159"/>
      <c r="F60" s="159"/>
      <c r="G60" s="159"/>
      <c r="H60" s="159"/>
      <c r="I60" s="159"/>
      <c r="J60" s="104"/>
      <c r="K60" s="159"/>
      <c r="L60" s="104"/>
      <c r="M60" s="159"/>
      <c r="N60" s="104"/>
      <c r="O60" s="159"/>
      <c r="P60" s="104"/>
      <c r="Q60" s="159"/>
      <c r="R60" s="104"/>
      <c r="S60" s="159"/>
      <c r="T60" s="104"/>
      <c r="U60" s="159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</row>
    <row r="61" spans="1:34" ht="12.75">
      <c r="A61" s="104"/>
      <c r="B61" s="104"/>
      <c r="C61" s="159"/>
      <c r="D61" s="104"/>
      <c r="E61" s="159"/>
      <c r="F61" s="159"/>
      <c r="G61" s="159"/>
      <c r="H61" s="159"/>
      <c r="I61" s="159"/>
      <c r="J61" s="104"/>
      <c r="K61" s="159"/>
      <c r="L61" s="104"/>
      <c r="M61" s="159"/>
      <c r="N61" s="104"/>
      <c r="O61" s="159"/>
      <c r="P61" s="104"/>
      <c r="Q61" s="159"/>
      <c r="R61" s="104"/>
      <c r="S61" s="159"/>
      <c r="T61" s="104"/>
      <c r="U61" s="159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</row>
    <row r="62" spans="1:34" ht="12.75">
      <c r="A62" s="104"/>
      <c r="B62" s="104"/>
      <c r="C62" s="159"/>
      <c r="D62" s="104"/>
      <c r="E62" s="159"/>
      <c r="F62" s="159"/>
      <c r="G62" s="159"/>
      <c r="H62" s="159"/>
      <c r="I62" s="159"/>
      <c r="J62" s="104"/>
      <c r="K62" s="159"/>
      <c r="L62" s="104"/>
      <c r="M62" s="159"/>
      <c r="N62" s="104"/>
      <c r="O62" s="159"/>
      <c r="P62" s="104"/>
      <c r="Q62" s="159"/>
      <c r="R62" s="104"/>
      <c r="S62" s="159"/>
      <c r="T62" s="104"/>
      <c r="U62" s="159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</row>
    <row r="63" spans="1:34" ht="12.75">
      <c r="A63" s="104"/>
      <c r="B63" s="104"/>
      <c r="C63" s="159"/>
      <c r="D63" s="104"/>
      <c r="E63" s="159"/>
      <c r="F63" s="159"/>
      <c r="G63" s="159"/>
      <c r="H63" s="159"/>
      <c r="I63" s="159"/>
      <c r="J63" s="104"/>
      <c r="K63" s="159"/>
      <c r="L63" s="104"/>
      <c r="M63" s="159"/>
      <c r="N63" s="104"/>
      <c r="O63" s="159"/>
      <c r="P63" s="104"/>
      <c r="Q63" s="159"/>
      <c r="R63" s="104"/>
      <c r="S63" s="159"/>
      <c r="T63" s="104"/>
      <c r="U63" s="159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</row>
    <row r="64" spans="1:34" ht="12.75">
      <c r="A64" s="104"/>
      <c r="B64" s="104"/>
      <c r="C64" s="159"/>
      <c r="D64" s="104"/>
      <c r="E64" s="159"/>
      <c r="F64" s="159"/>
      <c r="G64" s="159"/>
      <c r="H64" s="159"/>
      <c r="I64" s="159"/>
      <c r="J64" s="104"/>
      <c r="K64" s="159"/>
      <c r="L64" s="104"/>
      <c r="M64" s="159"/>
      <c r="N64" s="104"/>
      <c r="O64" s="159"/>
      <c r="P64" s="104"/>
      <c r="Q64" s="159"/>
      <c r="R64" s="104"/>
      <c r="S64" s="159"/>
      <c r="T64" s="104"/>
      <c r="U64" s="159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</row>
    <row r="65" spans="1:34" ht="12.75">
      <c r="A65" s="104"/>
      <c r="B65" s="104"/>
      <c r="C65" s="159"/>
      <c r="D65" s="104"/>
      <c r="E65" s="159"/>
      <c r="F65" s="159"/>
      <c r="G65" s="159"/>
      <c r="H65" s="159"/>
      <c r="I65" s="159"/>
      <c r="J65" s="104"/>
      <c r="K65" s="159"/>
      <c r="L65" s="104"/>
      <c r="M65" s="159"/>
      <c r="N65" s="104"/>
      <c r="O65" s="159"/>
      <c r="P65" s="104"/>
      <c r="Q65" s="159"/>
      <c r="R65" s="104"/>
      <c r="S65" s="159"/>
      <c r="T65" s="104"/>
      <c r="U65" s="159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</row>
    <row r="66" spans="1:34" ht="12.75">
      <c r="A66" s="104"/>
      <c r="B66" s="104"/>
      <c r="C66" s="159"/>
      <c r="D66" s="104"/>
      <c r="E66" s="159"/>
      <c r="F66" s="159"/>
      <c r="G66" s="159"/>
      <c r="H66" s="159"/>
      <c r="I66" s="159"/>
      <c r="J66" s="104"/>
      <c r="K66" s="159"/>
      <c r="L66" s="104"/>
      <c r="M66" s="159"/>
      <c r="N66" s="104"/>
      <c r="O66" s="159"/>
      <c r="P66" s="104"/>
      <c r="Q66" s="159"/>
      <c r="R66" s="104"/>
      <c r="S66" s="159"/>
      <c r="T66" s="104"/>
      <c r="U66" s="159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</row>
    <row r="67" spans="1:34" ht="12.75">
      <c r="A67" s="104"/>
      <c r="B67" s="104"/>
      <c r="C67" s="159"/>
      <c r="D67" s="104"/>
      <c r="E67" s="159"/>
      <c r="F67" s="159"/>
      <c r="G67" s="159"/>
      <c r="H67" s="159"/>
      <c r="I67" s="159"/>
      <c r="J67" s="104"/>
      <c r="K67" s="159"/>
      <c r="L67" s="104"/>
      <c r="M67" s="159"/>
      <c r="N67" s="104"/>
      <c r="O67" s="159"/>
      <c r="P67" s="104"/>
      <c r="Q67" s="159"/>
      <c r="R67" s="104"/>
      <c r="S67" s="159"/>
      <c r="T67" s="104"/>
      <c r="U67" s="159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</row>
    <row r="68" spans="1:34" ht="12.75">
      <c r="A68" s="104"/>
      <c r="B68" s="104"/>
      <c r="C68" s="159"/>
      <c r="D68" s="104"/>
      <c r="E68" s="159"/>
      <c r="F68" s="159"/>
      <c r="G68" s="159"/>
      <c r="H68" s="159"/>
      <c r="I68" s="159"/>
      <c r="J68" s="104"/>
      <c r="K68" s="159"/>
      <c r="L68" s="104"/>
      <c r="M68" s="159"/>
      <c r="N68" s="104"/>
      <c r="O68" s="159"/>
      <c r="P68" s="104"/>
      <c r="Q68" s="159"/>
      <c r="R68" s="104"/>
      <c r="S68" s="159"/>
      <c r="T68" s="104"/>
      <c r="U68" s="159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</row>
    <row r="69" spans="1:34" ht="12.75">
      <c r="A69" s="104"/>
      <c r="B69" s="104"/>
      <c r="C69" s="159"/>
      <c r="D69" s="104"/>
      <c r="E69" s="159"/>
      <c r="F69" s="159"/>
      <c r="G69" s="159"/>
      <c r="H69" s="159"/>
      <c r="I69" s="159"/>
      <c r="J69" s="104"/>
      <c r="K69" s="159"/>
      <c r="L69" s="104"/>
      <c r="M69" s="159"/>
      <c r="N69" s="104"/>
      <c r="O69" s="159"/>
      <c r="P69" s="104"/>
      <c r="Q69" s="159"/>
      <c r="R69" s="104"/>
      <c r="S69" s="159"/>
      <c r="T69" s="104"/>
      <c r="U69" s="159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</row>
    <row r="70" spans="1:34" ht="12.75">
      <c r="A70" s="104"/>
      <c r="B70" s="104"/>
      <c r="C70" s="159"/>
      <c r="D70" s="104"/>
      <c r="E70" s="159"/>
      <c r="F70" s="159"/>
      <c r="G70" s="159"/>
      <c r="H70" s="159"/>
      <c r="I70" s="159"/>
      <c r="J70" s="104"/>
      <c r="K70" s="159"/>
      <c r="L70" s="104"/>
      <c r="M70" s="159"/>
      <c r="N70" s="104"/>
      <c r="O70" s="159"/>
      <c r="P70" s="104"/>
      <c r="Q70" s="159"/>
      <c r="R70" s="104"/>
      <c r="S70" s="159"/>
      <c r="T70" s="104"/>
      <c r="U70" s="159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</row>
    <row r="71" spans="1:34" ht="12.75">
      <c r="A71" s="104"/>
      <c r="B71" s="104"/>
      <c r="C71" s="159"/>
      <c r="D71" s="104"/>
      <c r="E71" s="159"/>
      <c r="F71" s="159"/>
      <c r="G71" s="159"/>
      <c r="H71" s="159"/>
      <c r="I71" s="159"/>
      <c r="J71" s="104"/>
      <c r="K71" s="159"/>
      <c r="L71" s="104"/>
      <c r="M71" s="159"/>
      <c r="N71" s="104"/>
      <c r="O71" s="159"/>
      <c r="P71" s="104"/>
      <c r="Q71" s="159"/>
      <c r="R71" s="104"/>
      <c r="S71" s="159"/>
      <c r="T71" s="104"/>
      <c r="U71" s="159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</row>
    <row r="72" spans="1:34" ht="12.75">
      <c r="A72" s="104"/>
      <c r="B72" s="104"/>
      <c r="C72" s="159"/>
      <c r="D72" s="104"/>
      <c r="E72" s="159"/>
      <c r="F72" s="159"/>
      <c r="G72" s="159"/>
      <c r="H72" s="159"/>
      <c r="I72" s="159"/>
      <c r="J72" s="104"/>
      <c r="K72" s="159"/>
      <c r="L72" s="104"/>
      <c r="M72" s="159"/>
      <c r="N72" s="104"/>
      <c r="O72" s="159"/>
      <c r="P72" s="104"/>
      <c r="Q72" s="159"/>
      <c r="R72" s="104"/>
      <c r="S72" s="159"/>
      <c r="T72" s="104"/>
      <c r="U72" s="159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</row>
    <row r="73" spans="1:34" ht="12.75">
      <c r="A73" s="104"/>
      <c r="B73" s="104"/>
      <c r="C73" s="159"/>
      <c r="D73" s="104"/>
      <c r="E73" s="159"/>
      <c r="F73" s="159"/>
      <c r="G73" s="159"/>
      <c r="H73" s="159"/>
      <c r="I73" s="159"/>
      <c r="J73" s="104"/>
      <c r="K73" s="159"/>
      <c r="L73" s="104"/>
      <c r="M73" s="159"/>
      <c r="N73" s="104"/>
      <c r="O73" s="159"/>
      <c r="P73" s="104"/>
      <c r="Q73" s="159"/>
      <c r="R73" s="104"/>
      <c r="S73" s="159"/>
      <c r="T73" s="104"/>
      <c r="U73" s="159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</row>
    <row r="74" spans="1:34" ht="12.75">
      <c r="A74" s="104"/>
      <c r="B74" s="104"/>
      <c r="C74" s="159"/>
      <c r="D74" s="104"/>
      <c r="E74" s="159"/>
      <c r="F74" s="159"/>
      <c r="G74" s="159"/>
      <c r="H74" s="159"/>
      <c r="I74" s="159"/>
      <c r="J74" s="104"/>
      <c r="K74" s="159"/>
      <c r="L74" s="104"/>
      <c r="M74" s="159"/>
      <c r="N74" s="104"/>
      <c r="O74" s="159"/>
      <c r="P74" s="104"/>
      <c r="Q74" s="159"/>
      <c r="R74" s="104"/>
      <c r="S74" s="159"/>
      <c r="T74" s="104"/>
      <c r="U74" s="159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</row>
    <row r="75" spans="1:34" ht="12.75">
      <c r="A75" s="104"/>
      <c r="B75" s="104"/>
      <c r="C75" s="159"/>
      <c r="D75" s="104"/>
      <c r="E75" s="159"/>
      <c r="F75" s="159"/>
      <c r="G75" s="159"/>
      <c r="H75" s="159"/>
      <c r="I75" s="159"/>
      <c r="J75" s="104"/>
      <c r="K75" s="159"/>
      <c r="L75" s="104"/>
      <c r="M75" s="159"/>
      <c r="N75" s="104"/>
      <c r="O75" s="159"/>
      <c r="P75" s="104"/>
      <c r="Q75" s="159"/>
      <c r="R75" s="104"/>
      <c r="S75" s="159"/>
      <c r="T75" s="104"/>
      <c r="U75" s="159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</row>
    <row r="76" spans="1:34" ht="12.75">
      <c r="A76" s="104"/>
      <c r="B76" s="104"/>
      <c r="C76" s="159"/>
      <c r="D76" s="104"/>
      <c r="E76" s="159"/>
      <c r="F76" s="159"/>
      <c r="G76" s="159"/>
      <c r="H76" s="159"/>
      <c r="I76" s="159"/>
      <c r="J76" s="104"/>
      <c r="K76" s="159"/>
      <c r="L76" s="104"/>
      <c r="M76" s="159"/>
      <c r="N76" s="104"/>
      <c r="O76" s="159"/>
      <c r="P76" s="104"/>
      <c r="Q76" s="159"/>
      <c r="R76" s="104"/>
      <c r="S76" s="159"/>
      <c r="T76" s="104"/>
      <c r="U76" s="159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</row>
    <row r="77" spans="1:34" ht="12.75">
      <c r="A77" s="104"/>
      <c r="B77" s="104"/>
      <c r="C77" s="159"/>
      <c r="D77" s="104"/>
      <c r="E77" s="159"/>
      <c r="F77" s="159"/>
      <c r="G77" s="159"/>
      <c r="H77" s="159"/>
      <c r="I77" s="159"/>
      <c r="J77" s="104"/>
      <c r="K77" s="159"/>
      <c r="L77" s="104"/>
      <c r="M77" s="159"/>
      <c r="N77" s="104"/>
      <c r="O77" s="159"/>
      <c r="P77" s="104"/>
      <c r="Q77" s="159"/>
      <c r="R77" s="104"/>
      <c r="S77" s="159"/>
      <c r="T77" s="104"/>
      <c r="U77" s="159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</row>
    <row r="78" spans="1:34" ht="12.75">
      <c r="A78" s="104"/>
      <c r="B78" s="104"/>
      <c r="C78" s="159"/>
      <c r="D78" s="104"/>
      <c r="E78" s="159"/>
      <c r="F78" s="159"/>
      <c r="G78" s="159"/>
      <c r="H78" s="159"/>
      <c r="I78" s="159"/>
      <c r="J78" s="104"/>
      <c r="K78" s="159"/>
      <c r="L78" s="104"/>
      <c r="M78" s="159"/>
      <c r="N78" s="104"/>
      <c r="O78" s="159"/>
      <c r="P78" s="104"/>
      <c r="Q78" s="159"/>
      <c r="R78" s="104"/>
      <c r="S78" s="159"/>
      <c r="T78" s="104"/>
      <c r="U78" s="159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</row>
    <row r="79" spans="1:34" ht="12.75">
      <c r="A79" s="104"/>
      <c r="B79" s="104"/>
      <c r="C79" s="159"/>
      <c r="D79" s="104"/>
      <c r="E79" s="159"/>
      <c r="F79" s="159"/>
      <c r="G79" s="159"/>
      <c r="H79" s="159"/>
      <c r="I79" s="159"/>
      <c r="J79" s="104"/>
      <c r="K79" s="159"/>
      <c r="L79" s="104"/>
      <c r="M79" s="159"/>
      <c r="N79" s="104"/>
      <c r="O79" s="159"/>
      <c r="P79" s="104"/>
      <c r="Q79" s="159"/>
      <c r="R79" s="104"/>
      <c r="S79" s="159"/>
      <c r="T79" s="104"/>
      <c r="U79" s="159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</row>
    <row r="80" spans="1:34" ht="12.75">
      <c r="A80" s="104"/>
      <c r="B80" s="104"/>
      <c r="C80" s="159"/>
      <c r="D80" s="104"/>
      <c r="E80" s="159"/>
      <c r="F80" s="159"/>
      <c r="G80" s="159"/>
      <c r="H80" s="159"/>
      <c r="I80" s="159"/>
      <c r="J80" s="104"/>
      <c r="K80" s="159"/>
      <c r="L80" s="104"/>
      <c r="M80" s="159"/>
      <c r="N80" s="104"/>
      <c r="O80" s="159"/>
      <c r="P80" s="104"/>
      <c r="Q80" s="159"/>
      <c r="R80" s="104"/>
      <c r="S80" s="159"/>
      <c r="T80" s="104"/>
      <c r="U80" s="159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</row>
    <row r="81" spans="1:34" ht="12.75">
      <c r="A81" s="104"/>
      <c r="B81" s="104"/>
      <c r="C81" s="159"/>
      <c r="D81" s="104"/>
      <c r="E81" s="159"/>
      <c r="F81" s="159"/>
      <c r="G81" s="159"/>
      <c r="H81" s="159"/>
      <c r="I81" s="159"/>
      <c r="J81" s="104"/>
      <c r="K81" s="159"/>
      <c r="L81" s="104"/>
      <c r="M81" s="159"/>
      <c r="N81" s="104"/>
      <c r="O81" s="159"/>
      <c r="P81" s="104"/>
      <c r="Q81" s="159"/>
      <c r="R81" s="104"/>
      <c r="S81" s="159"/>
      <c r="T81" s="104"/>
      <c r="U81" s="159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</row>
    <row r="82" spans="1:34" ht="12.75">
      <c r="A82" s="104"/>
      <c r="B82" s="104"/>
      <c r="C82" s="159"/>
      <c r="D82" s="104"/>
      <c r="E82" s="159"/>
      <c r="F82" s="159"/>
      <c r="G82" s="159"/>
      <c r="H82" s="159"/>
      <c r="I82" s="159"/>
      <c r="J82" s="104"/>
      <c r="K82" s="159"/>
      <c r="L82" s="104"/>
      <c r="M82" s="159"/>
      <c r="N82" s="104"/>
      <c r="O82" s="159"/>
      <c r="P82" s="104"/>
      <c r="Q82" s="159"/>
      <c r="R82" s="104"/>
      <c r="S82" s="159"/>
      <c r="T82" s="104"/>
      <c r="U82" s="159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</row>
    <row r="83" spans="1:34" ht="12.75">
      <c r="A83" s="104"/>
      <c r="B83" s="104"/>
      <c r="C83" s="159"/>
      <c r="D83" s="104"/>
      <c r="E83" s="159"/>
      <c r="F83" s="159"/>
      <c r="G83" s="159"/>
      <c r="H83" s="159"/>
      <c r="I83" s="159"/>
      <c r="J83" s="104"/>
      <c r="K83" s="159"/>
      <c r="L83" s="104"/>
      <c r="M83" s="159"/>
      <c r="N83" s="104"/>
      <c r="O83" s="159"/>
      <c r="P83" s="104"/>
      <c r="Q83" s="159"/>
      <c r="R83" s="104"/>
      <c r="S83" s="159"/>
      <c r="T83" s="104"/>
      <c r="U83" s="159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</row>
    <row r="84" spans="1:34" ht="12.75">
      <c r="A84" s="104"/>
      <c r="B84" s="104"/>
      <c r="C84" s="159"/>
      <c r="D84" s="104"/>
      <c r="E84" s="159"/>
      <c r="F84" s="159"/>
      <c r="G84" s="159"/>
      <c r="H84" s="159"/>
      <c r="I84" s="159"/>
      <c r="J84" s="104"/>
      <c r="K84" s="159"/>
      <c r="L84" s="104"/>
      <c r="M84" s="159"/>
      <c r="N84" s="104"/>
      <c r="O84" s="159"/>
      <c r="P84" s="104"/>
      <c r="Q84" s="159"/>
      <c r="R84" s="104"/>
      <c r="S84" s="159"/>
      <c r="T84" s="104"/>
      <c r="U84" s="159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</row>
    <row r="85" spans="1:34" ht="12.75">
      <c r="A85" s="104"/>
      <c r="B85" s="104"/>
      <c r="C85" s="159"/>
      <c r="D85" s="104"/>
      <c r="E85" s="159"/>
      <c r="F85" s="159"/>
      <c r="G85" s="159"/>
      <c r="H85" s="159"/>
      <c r="I85" s="159"/>
      <c r="J85" s="104"/>
      <c r="K85" s="159"/>
      <c r="L85" s="104"/>
      <c r="M85" s="159"/>
      <c r="N85" s="104"/>
      <c r="O85" s="159"/>
      <c r="P85" s="104"/>
      <c r="Q85" s="159"/>
      <c r="R85" s="104"/>
      <c r="S85" s="159"/>
      <c r="T85" s="104"/>
      <c r="U85" s="159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</row>
    <row r="86" spans="1:34" ht="12.75">
      <c r="A86" s="104"/>
      <c r="B86" s="104"/>
      <c r="C86" s="159"/>
      <c r="D86" s="104"/>
      <c r="E86" s="159"/>
      <c r="F86" s="159"/>
      <c r="G86" s="159"/>
      <c r="H86" s="159"/>
      <c r="I86" s="159"/>
      <c r="J86" s="104"/>
      <c r="K86" s="159"/>
      <c r="L86" s="104"/>
      <c r="M86" s="159"/>
      <c r="N86" s="104"/>
      <c r="O86" s="159"/>
      <c r="P86" s="104"/>
      <c r="Q86" s="159"/>
      <c r="R86" s="104"/>
      <c r="S86" s="159"/>
      <c r="T86" s="104"/>
      <c r="U86" s="159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</row>
    <row r="87" spans="1:34" ht="12.75">
      <c r="A87" s="104"/>
      <c r="B87" s="104"/>
      <c r="C87" s="159"/>
      <c r="D87" s="104"/>
      <c r="E87" s="159"/>
      <c r="F87" s="159"/>
      <c r="G87" s="159"/>
      <c r="H87" s="159"/>
      <c r="I87" s="159"/>
      <c r="J87" s="104"/>
      <c r="K87" s="159"/>
      <c r="L87" s="104"/>
      <c r="M87" s="159"/>
      <c r="N87" s="104"/>
      <c r="O87" s="159"/>
      <c r="P87" s="104"/>
      <c r="Q87" s="159"/>
      <c r="R87" s="104"/>
      <c r="S87" s="159"/>
      <c r="T87" s="104"/>
      <c r="U87" s="159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</row>
    <row r="88" spans="1:34" ht="12.75">
      <c r="A88" s="104"/>
      <c r="B88" s="104"/>
      <c r="C88" s="159"/>
      <c r="D88" s="104"/>
      <c r="E88" s="159"/>
      <c r="F88" s="159"/>
      <c r="G88" s="159"/>
      <c r="H88" s="159"/>
      <c r="I88" s="159"/>
      <c r="J88" s="104"/>
      <c r="K88" s="159"/>
      <c r="L88" s="104"/>
      <c r="M88" s="159"/>
      <c r="N88" s="104"/>
      <c r="O88" s="159"/>
      <c r="P88" s="104"/>
      <c r="Q88" s="159"/>
      <c r="R88" s="104"/>
      <c r="S88" s="159"/>
      <c r="T88" s="104"/>
      <c r="U88" s="159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</row>
    <row r="89" spans="1:34" ht="12.75">
      <c r="A89" s="104"/>
      <c r="B89" s="104"/>
      <c r="C89" s="159"/>
      <c r="D89" s="104"/>
      <c r="E89" s="159"/>
      <c r="F89" s="159"/>
      <c r="G89" s="159"/>
      <c r="H89" s="159"/>
      <c r="I89" s="159"/>
      <c r="J89" s="104"/>
      <c r="K89" s="159"/>
      <c r="L89" s="104"/>
      <c r="M89" s="159"/>
      <c r="N89" s="104"/>
      <c r="O89" s="159"/>
      <c r="P89" s="104"/>
      <c r="Q89" s="159"/>
      <c r="R89" s="104"/>
      <c r="S89" s="159"/>
      <c r="T89" s="104"/>
      <c r="U89" s="159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</row>
    <row r="90" spans="1:34" ht="12.75">
      <c r="A90" s="104"/>
      <c r="B90" s="104"/>
      <c r="C90" s="159"/>
      <c r="D90" s="104"/>
      <c r="E90" s="159"/>
      <c r="F90" s="159"/>
      <c r="G90" s="159"/>
      <c r="H90" s="159"/>
      <c r="I90" s="159"/>
      <c r="J90" s="104"/>
      <c r="K90" s="159"/>
      <c r="L90" s="104"/>
      <c r="M90" s="159"/>
      <c r="N90" s="104"/>
      <c r="O90" s="159"/>
      <c r="P90" s="104"/>
      <c r="Q90" s="159"/>
      <c r="R90" s="104"/>
      <c r="S90" s="159"/>
      <c r="T90" s="104"/>
      <c r="U90" s="159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</row>
    <row r="91" spans="1:34" ht="12.75">
      <c r="A91" s="104"/>
      <c r="B91" s="104"/>
      <c r="C91" s="159"/>
      <c r="D91" s="104"/>
      <c r="E91" s="159"/>
      <c r="F91" s="159"/>
      <c r="G91" s="159"/>
      <c r="H91" s="159"/>
      <c r="I91" s="159"/>
      <c r="J91" s="104"/>
      <c r="K91" s="159"/>
      <c r="L91" s="104"/>
      <c r="M91" s="159"/>
      <c r="N91" s="104"/>
      <c r="O91" s="159"/>
      <c r="P91" s="104"/>
      <c r="Q91" s="159"/>
      <c r="R91" s="104"/>
      <c r="S91" s="159"/>
      <c r="T91" s="104"/>
      <c r="U91" s="159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</row>
    <row r="92" spans="1:34" ht="12.75">
      <c r="A92" s="104"/>
      <c r="B92" s="104"/>
      <c r="C92" s="159"/>
      <c r="D92" s="104"/>
      <c r="E92" s="159"/>
      <c r="F92" s="159"/>
      <c r="G92" s="159"/>
      <c r="H92" s="159"/>
      <c r="I92" s="159"/>
      <c r="J92" s="104"/>
      <c r="K92" s="159"/>
      <c r="L92" s="104"/>
      <c r="M92" s="159"/>
      <c r="N92" s="104"/>
      <c r="O92" s="159"/>
      <c r="P92" s="104"/>
      <c r="Q92" s="159"/>
      <c r="R92" s="104"/>
      <c r="S92" s="159"/>
      <c r="T92" s="104"/>
      <c r="U92" s="159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</row>
    <row r="93" spans="1:34" ht="12.75">
      <c r="A93" s="104"/>
      <c r="B93" s="104"/>
      <c r="C93" s="159"/>
      <c r="D93" s="104"/>
      <c r="E93" s="159"/>
      <c r="F93" s="159"/>
      <c r="G93" s="159"/>
      <c r="H93" s="159"/>
      <c r="I93" s="159"/>
      <c r="J93" s="104"/>
      <c r="K93" s="159"/>
      <c r="L93" s="104"/>
      <c r="M93" s="159"/>
      <c r="N93" s="104"/>
      <c r="O93" s="159"/>
      <c r="P93" s="104"/>
      <c r="Q93" s="159"/>
      <c r="R93" s="104"/>
      <c r="S93" s="159"/>
      <c r="T93" s="104"/>
      <c r="U93" s="159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</row>
    <row r="94" spans="1:34" ht="12.75">
      <c r="A94" s="104"/>
      <c r="B94" s="104"/>
      <c r="C94" s="159"/>
      <c r="D94" s="104"/>
      <c r="E94" s="159"/>
      <c r="F94" s="159"/>
      <c r="G94" s="159"/>
      <c r="H94" s="159"/>
      <c r="I94" s="159"/>
      <c r="J94" s="104"/>
      <c r="K94" s="159"/>
      <c r="L94" s="104"/>
      <c r="M94" s="159"/>
      <c r="N94" s="104"/>
      <c r="O94" s="159"/>
      <c r="P94" s="104"/>
      <c r="Q94" s="159"/>
      <c r="R94" s="104"/>
      <c r="S94" s="159"/>
      <c r="T94" s="104"/>
      <c r="U94" s="159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</row>
    <row r="95" spans="1:34" ht="12.75">
      <c r="A95" s="104"/>
      <c r="B95" s="104"/>
      <c r="C95" s="159"/>
      <c r="D95" s="104"/>
      <c r="E95" s="159"/>
      <c r="F95" s="159"/>
      <c r="G95" s="159"/>
      <c r="H95" s="159"/>
      <c r="I95" s="159"/>
      <c r="J95" s="104"/>
      <c r="K95" s="159"/>
      <c r="L95" s="104"/>
      <c r="M95" s="159"/>
      <c r="N95" s="104"/>
      <c r="O95" s="159"/>
      <c r="P95" s="104"/>
      <c r="Q95" s="159"/>
      <c r="R95" s="104"/>
      <c r="S95" s="159"/>
      <c r="T95" s="104"/>
      <c r="U95" s="159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</row>
    <row r="96" spans="1:34" ht="12.75">
      <c r="A96" s="104"/>
      <c r="B96" s="104"/>
      <c r="C96" s="159"/>
      <c r="D96" s="104"/>
      <c r="E96" s="159"/>
      <c r="F96" s="159"/>
      <c r="G96" s="159"/>
      <c r="H96" s="159"/>
      <c r="I96" s="159"/>
      <c r="J96" s="104"/>
      <c r="K96" s="159"/>
      <c r="L96" s="104"/>
      <c r="M96" s="159"/>
      <c r="N96" s="104"/>
      <c r="O96" s="159"/>
      <c r="P96" s="104"/>
      <c r="Q96" s="159"/>
      <c r="R96" s="104"/>
      <c r="S96" s="159"/>
      <c r="T96" s="104"/>
      <c r="U96" s="159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</row>
    <row r="97" spans="1:34" ht="12.75">
      <c r="A97" s="104"/>
      <c r="B97" s="104"/>
      <c r="C97" s="159"/>
      <c r="D97" s="104"/>
      <c r="E97" s="159"/>
      <c r="F97" s="159"/>
      <c r="G97" s="159"/>
      <c r="H97" s="159"/>
      <c r="I97" s="159"/>
      <c r="J97" s="104"/>
      <c r="K97" s="159"/>
      <c r="L97" s="104"/>
      <c r="M97" s="159"/>
      <c r="N97" s="104"/>
      <c r="O97" s="159"/>
      <c r="P97" s="104"/>
      <c r="Q97" s="159"/>
      <c r="R97" s="104"/>
      <c r="S97" s="159"/>
      <c r="T97" s="104"/>
      <c r="U97" s="159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</row>
    <row r="98" spans="1:34" ht="12.75">
      <c r="A98" s="104"/>
      <c r="B98" s="104"/>
      <c r="C98" s="159"/>
      <c r="D98" s="104"/>
      <c r="E98" s="159"/>
      <c r="F98" s="159"/>
      <c r="G98" s="159"/>
      <c r="H98" s="159"/>
      <c r="I98" s="159"/>
      <c r="J98" s="104"/>
      <c r="K98" s="159"/>
      <c r="L98" s="104"/>
      <c r="M98" s="159"/>
      <c r="N98" s="104"/>
      <c r="O98" s="159"/>
      <c r="P98" s="104"/>
      <c r="Q98" s="159"/>
      <c r="R98" s="104"/>
      <c r="S98" s="159"/>
      <c r="T98" s="104"/>
      <c r="U98" s="159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</row>
    <row r="99" spans="1:34" ht="12.75">
      <c r="A99" s="104"/>
      <c r="B99" s="104"/>
      <c r="C99" s="159"/>
      <c r="D99" s="104"/>
      <c r="E99" s="159"/>
      <c r="F99" s="159"/>
      <c r="G99" s="159"/>
      <c r="H99" s="159"/>
      <c r="I99" s="159"/>
      <c r="J99" s="104"/>
      <c r="K99" s="159"/>
      <c r="L99" s="104"/>
      <c r="M99" s="159"/>
      <c r="N99" s="104"/>
      <c r="O99" s="159"/>
      <c r="P99" s="104"/>
      <c r="Q99" s="159"/>
      <c r="R99" s="104"/>
      <c r="S99" s="159"/>
      <c r="T99" s="104"/>
      <c r="U99" s="159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</row>
    <row r="100" spans="1:34" ht="12.75">
      <c r="A100" s="104"/>
      <c r="B100" s="104"/>
      <c r="C100" s="159"/>
      <c r="D100" s="104"/>
      <c r="E100" s="159"/>
      <c r="F100" s="159"/>
      <c r="G100" s="159"/>
      <c r="H100" s="159"/>
      <c r="I100" s="159"/>
      <c r="J100" s="104"/>
      <c r="K100" s="159"/>
      <c r="L100" s="104"/>
      <c r="M100" s="159"/>
      <c r="N100" s="104"/>
      <c r="O100" s="159"/>
      <c r="P100" s="104"/>
      <c r="Q100" s="159"/>
      <c r="R100" s="104"/>
      <c r="S100" s="159"/>
      <c r="T100" s="104"/>
      <c r="U100" s="159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</row>
    <row r="101" spans="1:34" ht="12.75">
      <c r="A101" s="104"/>
      <c r="B101" s="104"/>
      <c r="C101" s="159"/>
      <c r="D101" s="104"/>
      <c r="E101" s="159"/>
      <c r="F101" s="159"/>
      <c r="G101" s="159"/>
      <c r="H101" s="159"/>
      <c r="I101" s="159"/>
      <c r="J101" s="104"/>
      <c r="K101" s="159"/>
      <c r="L101" s="104"/>
      <c r="M101" s="159"/>
      <c r="N101" s="104"/>
      <c r="O101" s="159"/>
      <c r="P101" s="104"/>
      <c r="Q101" s="159"/>
      <c r="R101" s="104"/>
      <c r="S101" s="159"/>
      <c r="T101" s="104"/>
      <c r="U101" s="159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</row>
    <row r="102" spans="1:34" ht="12.75">
      <c r="A102" s="104"/>
      <c r="B102" s="104"/>
      <c r="C102" s="159"/>
      <c r="D102" s="104"/>
      <c r="E102" s="159"/>
      <c r="F102" s="159"/>
      <c r="G102" s="159"/>
      <c r="H102" s="159"/>
      <c r="I102" s="159"/>
      <c r="J102" s="104"/>
      <c r="K102" s="159"/>
      <c r="L102" s="104"/>
      <c r="M102" s="159"/>
      <c r="N102" s="104"/>
      <c r="O102" s="159"/>
      <c r="P102" s="104"/>
      <c r="Q102" s="159"/>
      <c r="R102" s="104"/>
      <c r="S102" s="159"/>
      <c r="T102" s="104"/>
      <c r="U102" s="159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</row>
    <row r="103" spans="1:34" ht="12.75">
      <c r="A103" s="104"/>
      <c r="B103" s="104"/>
      <c r="C103" s="159"/>
      <c r="D103" s="104"/>
      <c r="E103" s="159"/>
      <c r="F103" s="159"/>
      <c r="G103" s="159"/>
      <c r="H103" s="159"/>
      <c r="I103" s="159"/>
      <c r="J103" s="104"/>
      <c r="K103" s="159"/>
      <c r="L103" s="104"/>
      <c r="M103" s="159"/>
      <c r="N103" s="104"/>
      <c r="O103" s="159"/>
      <c r="P103" s="104"/>
      <c r="Q103" s="159"/>
      <c r="R103" s="104"/>
      <c r="S103" s="159"/>
      <c r="T103" s="104"/>
      <c r="U103" s="159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</row>
    <row r="104" spans="1:34" ht="12.75">
      <c r="A104" s="104"/>
      <c r="B104" s="104"/>
      <c r="C104" s="159"/>
      <c r="D104" s="104"/>
      <c r="E104" s="159"/>
      <c r="F104" s="159"/>
      <c r="G104" s="159"/>
      <c r="H104" s="159"/>
      <c r="I104" s="159"/>
      <c r="J104" s="104"/>
      <c r="K104" s="159"/>
      <c r="L104" s="104"/>
      <c r="M104" s="159"/>
      <c r="N104" s="104"/>
      <c r="O104" s="159"/>
      <c r="P104" s="104"/>
      <c r="Q104" s="159"/>
      <c r="R104" s="104"/>
      <c r="S104" s="159"/>
      <c r="T104" s="104"/>
      <c r="U104" s="159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</row>
    <row r="105" spans="1:34" ht="12.75">
      <c r="A105" s="104"/>
      <c r="B105" s="104"/>
      <c r="C105" s="159"/>
      <c r="D105" s="104"/>
      <c r="E105" s="159"/>
      <c r="F105" s="159"/>
      <c r="G105" s="159"/>
      <c r="H105" s="159"/>
      <c r="I105" s="159"/>
      <c r="J105" s="104"/>
      <c r="K105" s="159"/>
      <c r="L105" s="104"/>
      <c r="M105" s="159"/>
      <c r="N105" s="104"/>
      <c r="O105" s="159"/>
      <c r="P105" s="104"/>
      <c r="Q105" s="159"/>
      <c r="R105" s="104"/>
      <c r="S105" s="159"/>
      <c r="T105" s="104"/>
      <c r="U105" s="159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</row>
    <row r="106" spans="1:34" ht="12.75">
      <c r="A106" s="104"/>
      <c r="B106" s="104"/>
      <c r="C106" s="159"/>
      <c r="D106" s="104"/>
      <c r="E106" s="159"/>
      <c r="F106" s="159"/>
      <c r="G106" s="159"/>
      <c r="H106" s="159"/>
      <c r="I106" s="159"/>
      <c r="J106" s="104"/>
      <c r="K106" s="159"/>
      <c r="L106" s="104"/>
      <c r="M106" s="159"/>
      <c r="N106" s="104"/>
      <c r="O106" s="159"/>
      <c r="P106" s="104"/>
      <c r="Q106" s="159"/>
      <c r="R106" s="104"/>
      <c r="S106" s="159"/>
      <c r="T106" s="104"/>
      <c r="U106" s="159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</row>
    <row r="107" spans="1:34" ht="12.75">
      <c r="A107" s="104"/>
      <c r="B107" s="104"/>
      <c r="C107" s="159"/>
      <c r="D107" s="104"/>
      <c r="E107" s="159"/>
      <c r="F107" s="159"/>
      <c r="G107" s="159"/>
      <c r="H107" s="159"/>
      <c r="I107" s="159"/>
      <c r="J107" s="104"/>
      <c r="K107" s="159"/>
      <c r="L107" s="104"/>
      <c r="M107" s="159"/>
      <c r="N107" s="104"/>
      <c r="O107" s="159"/>
      <c r="P107" s="104"/>
      <c r="Q107" s="159"/>
      <c r="R107" s="104"/>
      <c r="S107" s="159"/>
      <c r="T107" s="104"/>
      <c r="U107" s="159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</row>
    <row r="108" spans="1:34" ht="12.75">
      <c r="A108" s="104"/>
      <c r="B108" s="104"/>
      <c r="C108" s="159"/>
      <c r="D108" s="104"/>
      <c r="E108" s="159"/>
      <c r="F108" s="159"/>
      <c r="G108" s="159"/>
      <c r="H108" s="159"/>
      <c r="I108" s="159"/>
      <c r="J108" s="104"/>
      <c r="K108" s="159"/>
      <c r="L108" s="104"/>
      <c r="M108" s="159"/>
      <c r="N108" s="104"/>
      <c r="O108" s="159"/>
      <c r="P108" s="104"/>
      <c r="Q108" s="159"/>
      <c r="R108" s="104"/>
      <c r="S108" s="159"/>
      <c r="T108" s="104"/>
      <c r="U108" s="159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</row>
    <row r="109" spans="1:34" ht="12.75">
      <c r="A109" s="104"/>
      <c r="B109" s="104"/>
      <c r="C109" s="159"/>
      <c r="D109" s="104"/>
      <c r="E109" s="159"/>
      <c r="F109" s="159"/>
      <c r="G109" s="159"/>
      <c r="H109" s="159"/>
      <c r="I109" s="159"/>
      <c r="J109" s="104"/>
      <c r="K109" s="159"/>
      <c r="L109" s="104"/>
      <c r="M109" s="159"/>
      <c r="N109" s="104"/>
      <c r="O109" s="159"/>
      <c r="P109" s="104"/>
      <c r="Q109" s="159"/>
      <c r="R109" s="104"/>
      <c r="S109" s="159"/>
      <c r="T109" s="104"/>
      <c r="U109" s="159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</row>
    <row r="110" spans="1:34" ht="12.75">
      <c r="A110" s="104"/>
      <c r="B110" s="104"/>
      <c r="C110" s="159"/>
      <c r="D110" s="104"/>
      <c r="E110" s="159"/>
      <c r="F110" s="159"/>
      <c r="G110" s="159"/>
      <c r="H110" s="159"/>
      <c r="I110" s="159"/>
      <c r="J110" s="104"/>
      <c r="K110" s="159"/>
      <c r="L110" s="104"/>
      <c r="M110" s="159"/>
      <c r="N110" s="104"/>
      <c r="O110" s="159"/>
      <c r="P110" s="104"/>
      <c r="Q110" s="159"/>
      <c r="R110" s="104"/>
      <c r="S110" s="159"/>
      <c r="T110" s="104"/>
      <c r="U110" s="159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</row>
    <row r="111" spans="1:34" ht="12.75">
      <c r="A111" s="104"/>
      <c r="B111" s="104"/>
      <c r="C111" s="159"/>
      <c r="D111" s="104"/>
      <c r="E111" s="159"/>
      <c r="F111" s="159"/>
      <c r="G111" s="159"/>
      <c r="H111" s="159"/>
      <c r="I111" s="159"/>
      <c r="J111" s="104"/>
      <c r="K111" s="159"/>
      <c r="L111" s="104"/>
      <c r="M111" s="159"/>
      <c r="N111" s="104"/>
      <c r="O111" s="159"/>
      <c r="P111" s="104"/>
      <c r="Q111" s="159"/>
      <c r="R111" s="104"/>
      <c r="S111" s="159"/>
      <c r="T111" s="104"/>
      <c r="U111" s="159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</row>
    <row r="112" spans="1:34" ht="12.75">
      <c r="A112" s="104"/>
      <c r="B112" s="104"/>
      <c r="C112" s="159"/>
      <c r="D112" s="104"/>
      <c r="E112" s="159"/>
      <c r="F112" s="159"/>
      <c r="G112" s="159"/>
      <c r="H112" s="159"/>
      <c r="I112" s="159"/>
      <c r="J112" s="104"/>
      <c r="K112" s="159"/>
      <c r="L112" s="104"/>
      <c r="M112" s="159"/>
      <c r="N112" s="104"/>
      <c r="O112" s="159"/>
      <c r="P112" s="104"/>
      <c r="Q112" s="159"/>
      <c r="R112" s="104"/>
      <c r="S112" s="159"/>
      <c r="T112" s="104"/>
      <c r="U112" s="159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</row>
    <row r="113" spans="1:34" ht="12.75">
      <c r="A113" s="104"/>
      <c r="B113" s="104"/>
      <c r="C113" s="159"/>
      <c r="D113" s="104"/>
      <c r="E113" s="159"/>
      <c r="F113" s="159"/>
      <c r="G113" s="159"/>
      <c r="H113" s="159"/>
      <c r="I113" s="159"/>
      <c r="J113" s="104"/>
      <c r="K113" s="159"/>
      <c r="L113" s="104"/>
      <c r="M113" s="159"/>
      <c r="N113" s="104"/>
      <c r="O113" s="159"/>
      <c r="P113" s="104"/>
      <c r="Q113" s="159"/>
      <c r="R113" s="104"/>
      <c r="S113" s="159"/>
      <c r="T113" s="104"/>
      <c r="U113" s="159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</row>
    <row r="114" spans="1:34" ht="12.75">
      <c r="A114" s="104"/>
      <c r="B114" s="104"/>
      <c r="C114" s="159"/>
      <c r="D114" s="104"/>
      <c r="E114" s="159"/>
      <c r="F114" s="159"/>
      <c r="G114" s="159"/>
      <c r="H114" s="159"/>
      <c r="I114" s="159"/>
      <c r="J114" s="104"/>
      <c r="K114" s="159"/>
      <c r="L114" s="104"/>
      <c r="M114" s="159"/>
      <c r="N114" s="104"/>
      <c r="O114" s="159"/>
      <c r="P114" s="104"/>
      <c r="Q114" s="159"/>
      <c r="R114" s="104"/>
      <c r="S114" s="159"/>
      <c r="T114" s="104"/>
      <c r="U114" s="159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</row>
    <row r="115" spans="1:34" ht="12.75">
      <c r="A115" s="104"/>
      <c r="B115" s="104"/>
      <c r="C115" s="159"/>
      <c r="D115" s="104"/>
      <c r="E115" s="159"/>
      <c r="F115" s="159"/>
      <c r="G115" s="159"/>
      <c r="H115" s="159"/>
      <c r="I115" s="159"/>
      <c r="J115" s="104"/>
      <c r="K115" s="159"/>
      <c r="L115" s="104"/>
      <c r="M115" s="159"/>
      <c r="N115" s="104"/>
      <c r="O115" s="159"/>
      <c r="P115" s="104"/>
      <c r="Q115" s="159"/>
      <c r="R115" s="104"/>
      <c r="S115" s="159"/>
      <c r="T115" s="104"/>
      <c r="U115" s="159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</row>
    <row r="116" spans="1:34" ht="12.75">
      <c r="A116" s="104"/>
      <c r="B116" s="104"/>
      <c r="C116" s="159"/>
      <c r="D116" s="104"/>
      <c r="E116" s="159"/>
      <c r="F116" s="159"/>
      <c r="G116" s="159"/>
      <c r="H116" s="159"/>
      <c r="I116" s="159"/>
      <c r="J116" s="104"/>
      <c r="K116" s="159"/>
      <c r="L116" s="104"/>
      <c r="M116" s="159"/>
      <c r="N116" s="104"/>
      <c r="O116" s="159"/>
      <c r="P116" s="104"/>
      <c r="Q116" s="159"/>
      <c r="R116" s="104"/>
      <c r="S116" s="159"/>
      <c r="T116" s="104"/>
      <c r="U116" s="159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</row>
    <row r="117" spans="1:34" ht="12.75">
      <c r="A117" s="104"/>
      <c r="B117" s="104"/>
      <c r="C117" s="159"/>
      <c r="D117" s="104"/>
      <c r="E117" s="159"/>
      <c r="F117" s="159"/>
      <c r="G117" s="159"/>
      <c r="H117" s="159"/>
      <c r="I117" s="159"/>
      <c r="J117" s="104"/>
      <c r="K117" s="159"/>
      <c r="L117" s="104"/>
      <c r="M117" s="159"/>
      <c r="N117" s="104"/>
      <c r="O117" s="159"/>
      <c r="P117" s="104"/>
      <c r="Q117" s="159"/>
      <c r="R117" s="104"/>
      <c r="S117" s="159"/>
      <c r="T117" s="104"/>
      <c r="U117" s="159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</row>
    <row r="118" spans="1:34" ht="12.75">
      <c r="A118" s="104"/>
      <c r="B118" s="104"/>
      <c r="C118" s="159"/>
      <c r="D118" s="104"/>
      <c r="E118" s="159"/>
      <c r="F118" s="159"/>
      <c r="G118" s="159"/>
      <c r="H118" s="159"/>
      <c r="I118" s="159"/>
      <c r="J118" s="104"/>
      <c r="K118" s="159"/>
      <c r="L118" s="104"/>
      <c r="M118" s="159"/>
      <c r="N118" s="104"/>
      <c r="O118" s="159"/>
      <c r="P118" s="104"/>
      <c r="Q118" s="159"/>
      <c r="R118" s="104"/>
      <c r="S118" s="159"/>
      <c r="T118" s="104"/>
      <c r="U118" s="159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</row>
    <row r="119" spans="1:34" ht="12.75">
      <c r="A119" s="104"/>
      <c r="B119" s="104"/>
      <c r="C119" s="159"/>
      <c r="D119" s="104"/>
      <c r="E119" s="159"/>
      <c r="F119" s="159"/>
      <c r="G119" s="159"/>
      <c r="H119" s="159"/>
      <c r="I119" s="159"/>
      <c r="J119" s="104"/>
      <c r="K119" s="159"/>
      <c r="L119" s="104"/>
      <c r="M119" s="159"/>
      <c r="N119" s="104"/>
      <c r="O119" s="159"/>
      <c r="P119" s="104"/>
      <c r="Q119" s="159"/>
      <c r="R119" s="104"/>
      <c r="S119" s="159"/>
      <c r="T119" s="104"/>
      <c r="U119" s="159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</row>
    <row r="120" spans="1:34" ht="12.75">
      <c r="A120" s="104"/>
      <c r="B120" s="104"/>
      <c r="C120" s="159"/>
      <c r="D120" s="104"/>
      <c r="E120" s="159"/>
      <c r="F120" s="159"/>
      <c r="G120" s="159"/>
      <c r="H120" s="159"/>
      <c r="I120" s="159"/>
      <c r="J120" s="104"/>
      <c r="K120" s="159"/>
      <c r="L120" s="104"/>
      <c r="M120" s="159"/>
      <c r="N120" s="104"/>
      <c r="O120" s="159"/>
      <c r="P120" s="104"/>
      <c r="Q120" s="159"/>
      <c r="R120" s="104"/>
      <c r="S120" s="159"/>
      <c r="T120" s="104"/>
      <c r="U120" s="159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</row>
    <row r="121" spans="1:34" ht="12.75">
      <c r="A121" s="104"/>
      <c r="B121" s="104"/>
      <c r="C121" s="159"/>
      <c r="D121" s="104"/>
      <c r="E121" s="159"/>
      <c r="F121" s="159"/>
      <c r="G121" s="159"/>
      <c r="H121" s="159"/>
      <c r="I121" s="159"/>
      <c r="J121" s="104"/>
      <c r="K121" s="159"/>
      <c r="L121" s="104"/>
      <c r="M121" s="159"/>
      <c r="N121" s="104"/>
      <c r="O121" s="159"/>
      <c r="P121" s="104"/>
      <c r="Q121" s="159"/>
      <c r="R121" s="104"/>
      <c r="S121" s="159"/>
      <c r="T121" s="104"/>
      <c r="U121" s="159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</row>
    <row r="122" spans="1:34" ht="12.75">
      <c r="A122" s="104"/>
      <c r="B122" s="104"/>
      <c r="C122" s="159"/>
      <c r="D122" s="104"/>
      <c r="E122" s="159"/>
      <c r="F122" s="159"/>
      <c r="G122" s="159"/>
      <c r="H122" s="159"/>
      <c r="I122" s="159"/>
      <c r="J122" s="104"/>
      <c r="K122" s="159"/>
      <c r="L122" s="104"/>
      <c r="M122" s="159"/>
      <c r="N122" s="104"/>
      <c r="O122" s="159"/>
      <c r="P122" s="104"/>
      <c r="Q122" s="159"/>
      <c r="R122" s="104"/>
      <c r="S122" s="159"/>
      <c r="T122" s="104"/>
      <c r="U122" s="159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</row>
    <row r="123" spans="1:34" ht="12.75">
      <c r="A123" s="104"/>
      <c r="B123" s="104"/>
      <c r="C123" s="159"/>
      <c r="D123" s="104"/>
      <c r="E123" s="159"/>
      <c r="F123" s="159"/>
      <c r="G123" s="159"/>
      <c r="H123" s="159"/>
      <c r="I123" s="159"/>
      <c r="J123" s="104"/>
      <c r="K123" s="159"/>
      <c r="L123" s="104"/>
      <c r="M123" s="159"/>
      <c r="N123" s="104"/>
      <c r="O123" s="159"/>
      <c r="P123" s="104"/>
      <c r="Q123" s="159"/>
      <c r="R123" s="104"/>
      <c r="S123" s="159"/>
      <c r="T123" s="104"/>
      <c r="U123" s="159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</row>
    <row r="124" spans="1:34" ht="12.75">
      <c r="A124" s="104"/>
      <c r="B124" s="104"/>
      <c r="C124" s="159"/>
      <c r="D124" s="104"/>
      <c r="E124" s="159"/>
      <c r="F124" s="159"/>
      <c r="G124" s="159"/>
      <c r="H124" s="159"/>
      <c r="I124" s="159"/>
      <c r="J124" s="104"/>
      <c r="K124" s="159"/>
      <c r="L124" s="104"/>
      <c r="M124" s="159"/>
      <c r="N124" s="104"/>
      <c r="O124" s="159"/>
      <c r="P124" s="104"/>
      <c r="Q124" s="159"/>
      <c r="R124" s="104"/>
      <c r="S124" s="159"/>
      <c r="T124" s="104"/>
      <c r="U124" s="159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</row>
    <row r="125" spans="1:34" ht="12.75">
      <c r="A125" s="104"/>
      <c r="B125" s="104"/>
      <c r="C125" s="159"/>
      <c r="D125" s="104"/>
      <c r="E125" s="159"/>
      <c r="F125" s="159"/>
      <c r="G125" s="159"/>
      <c r="H125" s="159"/>
      <c r="I125" s="159"/>
      <c r="J125" s="104"/>
      <c r="K125" s="159"/>
      <c r="L125" s="104"/>
      <c r="M125" s="159"/>
      <c r="N125" s="104"/>
      <c r="O125" s="159"/>
      <c r="P125" s="104"/>
      <c r="Q125" s="159"/>
      <c r="R125" s="104"/>
      <c r="S125" s="159"/>
      <c r="T125" s="104"/>
      <c r="U125" s="159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</row>
    <row r="126" spans="1:34" ht="12.75">
      <c r="A126" s="104"/>
      <c r="B126" s="104"/>
      <c r="C126" s="159"/>
      <c r="D126" s="104"/>
      <c r="E126" s="159"/>
      <c r="F126" s="159"/>
      <c r="G126" s="159"/>
      <c r="H126" s="159"/>
      <c r="I126" s="159"/>
      <c r="J126" s="104"/>
      <c r="K126" s="159"/>
      <c r="L126" s="104"/>
      <c r="M126" s="159"/>
      <c r="N126" s="104"/>
      <c r="O126" s="159"/>
      <c r="P126" s="104"/>
      <c r="Q126" s="159"/>
      <c r="R126" s="104"/>
      <c r="S126" s="159"/>
      <c r="T126" s="104"/>
      <c r="U126" s="159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</row>
    <row r="127" spans="1:34" ht="12.75">
      <c r="A127" s="104"/>
      <c r="B127" s="104"/>
      <c r="C127" s="159"/>
      <c r="D127" s="104"/>
      <c r="E127" s="159"/>
      <c r="F127" s="159"/>
      <c r="G127" s="159"/>
      <c r="H127" s="159"/>
      <c r="I127" s="159"/>
      <c r="J127" s="104"/>
      <c r="K127" s="159"/>
      <c r="L127" s="104"/>
      <c r="M127" s="159"/>
      <c r="N127" s="104"/>
      <c r="O127" s="159"/>
      <c r="P127" s="104"/>
      <c r="Q127" s="159"/>
      <c r="R127" s="104"/>
      <c r="S127" s="159"/>
      <c r="T127" s="104"/>
      <c r="U127" s="159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</row>
    <row r="128" spans="1:34" ht="12.75">
      <c r="A128" s="104"/>
      <c r="B128" s="104"/>
      <c r="C128" s="159"/>
      <c r="D128" s="104"/>
      <c r="E128" s="159"/>
      <c r="F128" s="159"/>
      <c r="G128" s="159"/>
      <c r="H128" s="159"/>
      <c r="I128" s="159"/>
      <c r="J128" s="104"/>
      <c r="K128" s="159"/>
      <c r="L128" s="104"/>
      <c r="M128" s="159"/>
      <c r="N128" s="104"/>
      <c r="O128" s="159"/>
      <c r="P128" s="104"/>
      <c r="Q128" s="159"/>
      <c r="R128" s="104"/>
      <c r="S128" s="159"/>
      <c r="T128" s="104"/>
      <c r="U128" s="159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</row>
    <row r="129" spans="1:34" ht="12.75">
      <c r="A129" s="104"/>
      <c r="B129" s="104"/>
      <c r="C129" s="159"/>
      <c r="D129" s="104"/>
      <c r="E129" s="159"/>
      <c r="F129" s="159"/>
      <c r="G129" s="159"/>
      <c r="H129" s="159"/>
      <c r="I129" s="159"/>
      <c r="J129" s="104"/>
      <c r="K129" s="159"/>
      <c r="L129" s="104"/>
      <c r="M129" s="159"/>
      <c r="N129" s="104"/>
      <c r="O129" s="159"/>
      <c r="P129" s="104"/>
      <c r="Q129" s="159"/>
      <c r="R129" s="104"/>
      <c r="S129" s="159"/>
      <c r="T129" s="104"/>
      <c r="U129" s="159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</row>
    <row r="130" spans="1:34" ht="12.75">
      <c r="A130" s="104"/>
      <c r="B130" s="104"/>
      <c r="C130" s="159"/>
      <c r="D130" s="104"/>
      <c r="E130" s="159"/>
      <c r="F130" s="159"/>
      <c r="G130" s="159"/>
      <c r="H130" s="159"/>
      <c r="I130" s="159"/>
      <c r="J130" s="104"/>
      <c r="K130" s="159"/>
      <c r="L130" s="104"/>
      <c r="M130" s="159"/>
      <c r="N130" s="104"/>
      <c r="O130" s="159"/>
      <c r="P130" s="104"/>
      <c r="Q130" s="159"/>
      <c r="R130" s="104"/>
      <c r="S130" s="159"/>
      <c r="T130" s="104"/>
      <c r="U130" s="159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</row>
    <row r="131" spans="1:34" ht="12.75">
      <c r="A131" s="104"/>
      <c r="B131" s="104"/>
      <c r="C131" s="159"/>
      <c r="D131" s="104"/>
      <c r="E131" s="159"/>
      <c r="F131" s="159"/>
      <c r="G131" s="159"/>
      <c r="H131" s="159"/>
      <c r="I131" s="159"/>
      <c r="J131" s="104"/>
      <c r="K131" s="159"/>
      <c r="L131" s="104"/>
      <c r="M131" s="159"/>
      <c r="N131" s="104"/>
      <c r="O131" s="159"/>
      <c r="P131" s="104"/>
      <c r="Q131" s="159"/>
      <c r="R131" s="104"/>
      <c r="S131" s="159"/>
      <c r="T131" s="104"/>
      <c r="U131" s="159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</row>
    <row r="132" spans="1:34" ht="12.75">
      <c r="A132" s="104"/>
      <c r="B132" s="104"/>
      <c r="C132" s="159"/>
      <c r="D132" s="104"/>
      <c r="E132" s="159"/>
      <c r="F132" s="159"/>
      <c r="G132" s="159"/>
      <c r="H132" s="159"/>
      <c r="I132" s="159"/>
      <c r="J132" s="104"/>
      <c r="K132" s="159"/>
      <c r="L132" s="104"/>
      <c r="M132" s="159"/>
      <c r="N132" s="104"/>
      <c r="O132" s="159"/>
      <c r="P132" s="104"/>
      <c r="Q132" s="159"/>
      <c r="R132" s="104"/>
      <c r="S132" s="159"/>
      <c r="T132" s="104"/>
      <c r="U132" s="159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</row>
    <row r="133" spans="1:34" ht="12.75">
      <c r="A133" s="104"/>
      <c r="B133" s="104"/>
      <c r="C133" s="159"/>
      <c r="D133" s="104"/>
      <c r="E133" s="159"/>
      <c r="F133" s="159"/>
      <c r="G133" s="159"/>
      <c r="H133" s="159"/>
      <c r="I133" s="159"/>
      <c r="J133" s="104"/>
      <c r="K133" s="159"/>
      <c r="L133" s="104"/>
      <c r="M133" s="159"/>
      <c r="N133" s="104"/>
      <c r="O133" s="159"/>
      <c r="P133" s="104"/>
      <c r="Q133" s="159"/>
      <c r="R133" s="104"/>
      <c r="S133" s="159"/>
      <c r="T133" s="104"/>
      <c r="U133" s="159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</row>
    <row r="134" spans="1:34" ht="12.75">
      <c r="A134" s="104"/>
      <c r="B134" s="104"/>
      <c r="C134" s="159"/>
      <c r="D134" s="104"/>
      <c r="E134" s="159"/>
      <c r="F134" s="159"/>
      <c r="G134" s="159"/>
      <c r="H134" s="159"/>
      <c r="I134" s="159"/>
      <c r="J134" s="104"/>
      <c r="K134" s="159"/>
      <c r="L134" s="104"/>
      <c r="M134" s="159"/>
      <c r="N134" s="104"/>
      <c r="O134" s="159"/>
      <c r="P134" s="104"/>
      <c r="Q134" s="159"/>
      <c r="R134" s="104"/>
      <c r="S134" s="159"/>
      <c r="T134" s="104"/>
      <c r="U134" s="159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</row>
    <row r="135" spans="1:34" ht="12.75">
      <c r="A135" s="104"/>
      <c r="B135" s="104"/>
      <c r="C135" s="159"/>
      <c r="D135" s="104"/>
      <c r="E135" s="159"/>
      <c r="F135" s="159"/>
      <c r="G135" s="159"/>
      <c r="H135" s="159"/>
      <c r="I135" s="159"/>
      <c r="J135" s="104"/>
      <c r="K135" s="159"/>
      <c r="L135" s="104"/>
      <c r="M135" s="159"/>
      <c r="N135" s="104"/>
      <c r="O135" s="159"/>
      <c r="P135" s="104"/>
      <c r="Q135" s="159"/>
      <c r="R135" s="104"/>
      <c r="S135" s="159"/>
      <c r="T135" s="104"/>
      <c r="U135" s="159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</row>
    <row r="136" spans="1:34" ht="12.75">
      <c r="A136" s="104"/>
      <c r="B136" s="104"/>
      <c r="C136" s="159"/>
      <c r="D136" s="104"/>
      <c r="E136" s="159"/>
      <c r="F136" s="159"/>
      <c r="G136" s="159"/>
      <c r="H136" s="159"/>
      <c r="I136" s="159"/>
      <c r="J136" s="104"/>
      <c r="K136" s="159"/>
      <c r="L136" s="104"/>
      <c r="M136" s="159"/>
      <c r="N136" s="104"/>
      <c r="O136" s="159"/>
      <c r="P136" s="104"/>
      <c r="Q136" s="159"/>
      <c r="R136" s="104"/>
      <c r="S136" s="159"/>
      <c r="T136" s="104"/>
      <c r="U136" s="159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</row>
    <row r="137" spans="1:34" ht="12.75">
      <c r="A137" s="104"/>
      <c r="B137" s="104"/>
      <c r="C137" s="159"/>
      <c r="D137" s="104"/>
      <c r="E137" s="159"/>
      <c r="F137" s="159"/>
      <c r="G137" s="159"/>
      <c r="H137" s="159"/>
      <c r="I137" s="159"/>
      <c r="J137" s="104"/>
      <c r="K137" s="159"/>
      <c r="L137" s="104"/>
      <c r="M137" s="159"/>
      <c r="N137" s="104"/>
      <c r="O137" s="159"/>
      <c r="P137" s="104"/>
      <c r="Q137" s="159"/>
      <c r="R137" s="104"/>
      <c r="S137" s="159"/>
      <c r="T137" s="104"/>
      <c r="U137" s="159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</row>
    <row r="138" spans="1:34" ht="12.75">
      <c r="A138" s="104"/>
      <c r="B138" s="104"/>
      <c r="C138" s="159"/>
      <c r="D138" s="104"/>
      <c r="E138" s="159"/>
      <c r="F138" s="159"/>
      <c r="G138" s="159"/>
      <c r="H138" s="159"/>
      <c r="I138" s="159"/>
      <c r="J138" s="104"/>
      <c r="K138" s="159"/>
      <c r="L138" s="104"/>
      <c r="M138" s="159"/>
      <c r="N138" s="104"/>
      <c r="O138" s="159"/>
      <c r="P138" s="104"/>
      <c r="Q138" s="159"/>
      <c r="R138" s="104"/>
      <c r="S138" s="159"/>
      <c r="T138" s="104"/>
      <c r="U138" s="159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</row>
    <row r="139" spans="1:34" ht="12.75">
      <c r="A139" s="104"/>
      <c r="B139" s="104"/>
      <c r="C139" s="159"/>
      <c r="D139" s="104"/>
      <c r="E139" s="159"/>
      <c r="F139" s="159"/>
      <c r="G139" s="159"/>
      <c r="H139" s="159"/>
      <c r="I139" s="159"/>
      <c r="J139" s="104"/>
      <c r="K139" s="159"/>
      <c r="L139" s="104"/>
      <c r="M139" s="159"/>
      <c r="N139" s="104"/>
      <c r="O139" s="159"/>
      <c r="P139" s="104"/>
      <c r="Q139" s="159"/>
      <c r="R139" s="104"/>
      <c r="S139" s="159"/>
      <c r="T139" s="104"/>
      <c r="U139" s="159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</row>
    <row r="140" spans="1:34" ht="12.75">
      <c r="A140" s="104"/>
      <c r="B140" s="104"/>
      <c r="C140" s="159"/>
      <c r="D140" s="104"/>
      <c r="E140" s="159"/>
      <c r="F140" s="159"/>
      <c r="G140" s="159"/>
      <c r="H140" s="159"/>
      <c r="I140" s="159"/>
      <c r="J140" s="104"/>
      <c r="K140" s="159"/>
      <c r="L140" s="104"/>
      <c r="M140" s="159"/>
      <c r="N140" s="104"/>
      <c r="O140" s="159"/>
      <c r="P140" s="104"/>
      <c r="Q140" s="159"/>
      <c r="R140" s="104"/>
      <c r="S140" s="159"/>
      <c r="T140" s="104"/>
      <c r="U140" s="159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</row>
    <row r="141" spans="1:34" ht="12.75">
      <c r="A141" s="104"/>
      <c r="B141" s="104"/>
      <c r="C141" s="159"/>
      <c r="D141" s="104"/>
      <c r="E141" s="159"/>
      <c r="F141" s="159"/>
      <c r="G141" s="159"/>
      <c r="H141" s="159"/>
      <c r="I141" s="159"/>
      <c r="J141" s="104"/>
      <c r="K141" s="159"/>
      <c r="L141" s="104"/>
      <c r="M141" s="159"/>
      <c r="N141" s="104"/>
      <c r="O141" s="159"/>
      <c r="P141" s="104"/>
      <c r="Q141" s="159"/>
      <c r="R141" s="104"/>
      <c r="S141" s="159"/>
      <c r="T141" s="104"/>
      <c r="U141" s="159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</row>
    <row r="142" spans="1:34" ht="12.75">
      <c r="A142" s="104"/>
      <c r="B142" s="104"/>
      <c r="C142" s="159"/>
      <c r="D142" s="104"/>
      <c r="E142" s="159"/>
      <c r="F142" s="159"/>
      <c r="G142" s="159"/>
      <c r="H142" s="159"/>
      <c r="I142" s="159"/>
      <c r="J142" s="104"/>
      <c r="K142" s="159"/>
      <c r="L142" s="104"/>
      <c r="M142" s="159"/>
      <c r="N142" s="104"/>
      <c r="O142" s="159"/>
      <c r="P142" s="104"/>
      <c r="Q142" s="159"/>
      <c r="R142" s="104"/>
      <c r="S142" s="159"/>
      <c r="T142" s="104"/>
      <c r="U142" s="159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</row>
    <row r="143" spans="1:34" ht="12.75">
      <c r="A143" s="104"/>
      <c r="B143" s="104"/>
      <c r="C143" s="159"/>
      <c r="D143" s="104"/>
      <c r="E143" s="159"/>
      <c r="F143" s="159"/>
      <c r="G143" s="159"/>
      <c r="H143" s="159"/>
      <c r="I143" s="159"/>
      <c r="J143" s="104"/>
      <c r="K143" s="159"/>
      <c r="L143" s="104"/>
      <c r="M143" s="159"/>
      <c r="N143" s="104"/>
      <c r="O143" s="159"/>
      <c r="P143" s="104"/>
      <c r="Q143" s="159"/>
      <c r="R143" s="104"/>
      <c r="S143" s="159"/>
      <c r="T143" s="104"/>
      <c r="U143" s="159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</row>
    <row r="144" spans="1:34" ht="12.75">
      <c r="A144" s="104"/>
      <c r="B144" s="104"/>
      <c r="C144" s="159"/>
      <c r="D144" s="104"/>
      <c r="E144" s="159"/>
      <c r="F144" s="159"/>
      <c r="G144" s="159"/>
      <c r="H144" s="159"/>
      <c r="I144" s="159"/>
      <c r="J144" s="104"/>
      <c r="K144" s="159"/>
      <c r="L144" s="104"/>
      <c r="M144" s="159"/>
      <c r="N144" s="104"/>
      <c r="O144" s="159"/>
      <c r="P144" s="104"/>
      <c r="Q144" s="159"/>
      <c r="R144" s="104"/>
      <c r="S144" s="159"/>
      <c r="T144" s="104"/>
      <c r="U144" s="159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</row>
    <row r="145" spans="1:34" ht="12.75">
      <c r="A145" s="104"/>
      <c r="B145" s="104"/>
      <c r="C145" s="159"/>
      <c r="D145" s="104"/>
      <c r="E145" s="159"/>
      <c r="F145" s="159"/>
      <c r="G145" s="159"/>
      <c r="H145" s="159"/>
      <c r="I145" s="159"/>
      <c r="J145" s="104"/>
      <c r="K145" s="159"/>
      <c r="L145" s="104"/>
      <c r="M145" s="159"/>
      <c r="N145" s="104"/>
      <c r="O145" s="159"/>
      <c r="P145" s="104"/>
      <c r="Q145" s="159"/>
      <c r="R145" s="104"/>
      <c r="S145" s="159"/>
      <c r="T145" s="104"/>
      <c r="U145" s="159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</row>
    <row r="146" spans="1:34" ht="12.75">
      <c r="A146" s="104"/>
      <c r="B146" s="104"/>
      <c r="C146" s="159"/>
      <c r="D146" s="104"/>
      <c r="E146" s="159"/>
      <c r="F146" s="159"/>
      <c r="G146" s="159"/>
      <c r="H146" s="159"/>
      <c r="I146" s="159"/>
      <c r="J146" s="104"/>
      <c r="K146" s="159"/>
      <c r="L146" s="104"/>
      <c r="M146" s="159"/>
      <c r="N146" s="104"/>
      <c r="O146" s="159"/>
      <c r="P146" s="104"/>
      <c r="Q146" s="159"/>
      <c r="R146" s="104"/>
      <c r="S146" s="159"/>
      <c r="T146" s="104"/>
      <c r="U146" s="159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</row>
    <row r="147" spans="1:34" ht="12.75">
      <c r="A147" s="104"/>
      <c r="B147" s="104"/>
      <c r="C147" s="159"/>
      <c r="D147" s="104"/>
      <c r="E147" s="159"/>
      <c r="F147" s="159"/>
      <c r="G147" s="159"/>
      <c r="H147" s="159"/>
      <c r="I147" s="159"/>
      <c r="J147" s="104"/>
      <c r="K147" s="159"/>
      <c r="L147" s="104"/>
      <c r="M147" s="159"/>
      <c r="N147" s="104"/>
      <c r="O147" s="159"/>
      <c r="P147" s="104"/>
      <c r="Q147" s="159"/>
      <c r="R147" s="104"/>
      <c r="S147" s="159"/>
      <c r="T147" s="104"/>
      <c r="U147" s="159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</row>
    <row r="148" spans="1:34" ht="12.75">
      <c r="A148" s="104"/>
      <c r="B148" s="104"/>
      <c r="C148" s="159"/>
      <c r="D148" s="104"/>
      <c r="E148" s="159"/>
      <c r="F148" s="159"/>
      <c r="G148" s="159"/>
      <c r="H148" s="159"/>
      <c r="I148" s="159"/>
      <c r="J148" s="104"/>
      <c r="K148" s="159"/>
      <c r="L148" s="104"/>
      <c r="M148" s="159"/>
      <c r="N148" s="104"/>
      <c r="O148" s="159"/>
      <c r="P148" s="104"/>
      <c r="Q148" s="159"/>
      <c r="R148" s="104"/>
      <c r="S148" s="159"/>
      <c r="T148" s="104"/>
      <c r="U148" s="159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</row>
    <row r="149" spans="1:34" ht="12.75">
      <c r="A149" s="104"/>
      <c r="B149" s="104"/>
      <c r="C149" s="159"/>
      <c r="D149" s="104"/>
      <c r="E149" s="159"/>
      <c r="F149" s="159"/>
      <c r="G149" s="159"/>
      <c r="H149" s="159"/>
      <c r="I149" s="159"/>
      <c r="J149" s="104"/>
      <c r="K149" s="159"/>
      <c r="L149" s="104"/>
      <c r="M149" s="159"/>
      <c r="N149" s="104"/>
      <c r="O149" s="159"/>
      <c r="P149" s="104"/>
      <c r="Q149" s="159"/>
      <c r="R149" s="104"/>
      <c r="S149" s="159"/>
      <c r="T149" s="104"/>
      <c r="U149" s="159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</row>
    <row r="150" spans="1:34" ht="12.75">
      <c r="A150" s="104"/>
      <c r="B150" s="104"/>
      <c r="C150" s="159"/>
      <c r="D150" s="104"/>
      <c r="E150" s="159"/>
      <c r="F150" s="159"/>
      <c r="G150" s="159"/>
      <c r="H150" s="159"/>
      <c r="I150" s="159"/>
      <c r="J150" s="104"/>
      <c r="K150" s="159"/>
      <c r="L150" s="104"/>
      <c r="M150" s="159"/>
      <c r="N150" s="104"/>
      <c r="O150" s="159"/>
      <c r="P150" s="104"/>
      <c r="Q150" s="159"/>
      <c r="R150" s="104"/>
      <c r="S150" s="159"/>
      <c r="T150" s="104"/>
      <c r="U150" s="159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</row>
    <row r="151" spans="1:34" ht="12.75">
      <c r="A151" s="104"/>
      <c r="B151" s="104"/>
      <c r="C151" s="159"/>
      <c r="D151" s="104"/>
      <c r="E151" s="159"/>
      <c r="F151" s="159"/>
      <c r="G151" s="159"/>
      <c r="H151" s="159"/>
      <c r="I151" s="159"/>
      <c r="J151" s="104"/>
      <c r="K151" s="159"/>
      <c r="L151" s="104"/>
      <c r="M151" s="159"/>
      <c r="N151" s="104"/>
      <c r="O151" s="159"/>
      <c r="P151" s="104"/>
      <c r="Q151" s="159"/>
      <c r="R151" s="104"/>
      <c r="S151" s="159"/>
      <c r="T151" s="104"/>
      <c r="U151" s="159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</row>
    <row r="152" spans="1:34" ht="12.75">
      <c r="A152" s="104"/>
      <c r="B152" s="104"/>
      <c r="C152" s="159"/>
      <c r="D152" s="104"/>
      <c r="E152" s="159"/>
      <c r="F152" s="159"/>
      <c r="G152" s="159"/>
      <c r="H152" s="159"/>
      <c r="I152" s="159"/>
      <c r="J152" s="104"/>
      <c r="K152" s="159"/>
      <c r="L152" s="104"/>
      <c r="M152" s="159"/>
      <c r="N152" s="104"/>
      <c r="O152" s="159"/>
      <c r="P152" s="104"/>
      <c r="Q152" s="159"/>
      <c r="R152" s="104"/>
      <c r="S152" s="159"/>
      <c r="T152" s="104"/>
      <c r="U152" s="159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</row>
    <row r="153" spans="1:34" ht="12.75">
      <c r="A153" s="104"/>
      <c r="B153" s="104"/>
      <c r="C153" s="159"/>
      <c r="D153" s="104"/>
      <c r="E153" s="159"/>
      <c r="F153" s="159"/>
      <c r="G153" s="159"/>
      <c r="H153" s="159"/>
      <c r="I153" s="159"/>
      <c r="J153" s="104"/>
      <c r="K153" s="159"/>
      <c r="L153" s="104"/>
      <c r="M153" s="159"/>
      <c r="N153" s="104"/>
      <c r="O153" s="159"/>
      <c r="P153" s="104"/>
      <c r="Q153" s="159"/>
      <c r="R153" s="104"/>
      <c r="S153" s="159"/>
      <c r="T153" s="104"/>
      <c r="U153" s="159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</row>
    <row r="154" spans="1:34" ht="12.75">
      <c r="A154" s="104"/>
      <c r="B154" s="104"/>
      <c r="C154" s="159"/>
      <c r="D154" s="104"/>
      <c r="E154" s="159"/>
      <c r="F154" s="159"/>
      <c r="G154" s="159"/>
      <c r="H154" s="159"/>
      <c r="I154" s="159"/>
      <c r="J154" s="104"/>
      <c r="K154" s="159"/>
      <c r="L154" s="104"/>
      <c r="M154" s="159"/>
      <c r="N154" s="104"/>
      <c r="O154" s="159"/>
      <c r="P154" s="104"/>
      <c r="Q154" s="159"/>
      <c r="R154" s="104"/>
      <c r="S154" s="159"/>
      <c r="T154" s="104"/>
      <c r="U154" s="159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</row>
    <row r="155" spans="1:34" ht="12.75">
      <c r="A155" s="104"/>
      <c r="B155" s="104"/>
      <c r="C155" s="159"/>
      <c r="D155" s="104"/>
      <c r="E155" s="159"/>
      <c r="F155" s="159"/>
      <c r="G155" s="159"/>
      <c r="H155" s="159"/>
      <c r="I155" s="159"/>
      <c r="J155" s="104"/>
      <c r="K155" s="159"/>
      <c r="L155" s="104"/>
      <c r="M155" s="159"/>
      <c r="N155" s="104"/>
      <c r="O155" s="159"/>
      <c r="P155" s="104"/>
      <c r="Q155" s="159"/>
      <c r="R155" s="104"/>
      <c r="S155" s="159"/>
      <c r="T155" s="104"/>
      <c r="U155" s="159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</row>
    <row r="156" spans="1:34" ht="12.75">
      <c r="A156" s="104"/>
      <c r="B156" s="104"/>
      <c r="C156" s="159"/>
      <c r="D156" s="104"/>
      <c r="E156" s="159"/>
      <c r="F156" s="159"/>
      <c r="G156" s="159"/>
      <c r="H156" s="159"/>
      <c r="I156" s="159"/>
      <c r="J156" s="104"/>
      <c r="K156" s="159"/>
      <c r="L156" s="104"/>
      <c r="M156" s="159"/>
      <c r="N156" s="104"/>
      <c r="O156" s="159"/>
      <c r="P156" s="104"/>
      <c r="Q156" s="159"/>
      <c r="R156" s="104"/>
      <c r="S156" s="159"/>
      <c r="T156" s="104"/>
      <c r="U156" s="159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</row>
    <row r="157" spans="1:34" ht="12.75">
      <c r="A157" s="104"/>
      <c r="B157" s="104"/>
      <c r="C157" s="159"/>
      <c r="D157" s="104"/>
      <c r="E157" s="159"/>
      <c r="F157" s="159"/>
      <c r="G157" s="159"/>
      <c r="H157" s="159"/>
      <c r="I157" s="159"/>
      <c r="J157" s="104"/>
      <c r="K157" s="159"/>
      <c r="L157" s="104"/>
      <c r="M157" s="159"/>
      <c r="N157" s="104"/>
      <c r="O157" s="159"/>
      <c r="P157" s="104"/>
      <c r="Q157" s="159"/>
      <c r="R157" s="104"/>
      <c r="S157" s="159"/>
      <c r="T157" s="104"/>
      <c r="U157" s="159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</row>
    <row r="158" spans="1:34" ht="12.75">
      <c r="A158" s="104"/>
      <c r="B158" s="104"/>
      <c r="C158" s="159"/>
      <c r="D158" s="104"/>
      <c r="E158" s="159"/>
      <c r="F158" s="159"/>
      <c r="G158" s="159"/>
      <c r="H158" s="159"/>
      <c r="I158" s="159"/>
      <c r="J158" s="104"/>
      <c r="K158" s="159"/>
      <c r="L158" s="104"/>
      <c r="M158" s="159"/>
      <c r="N158" s="104"/>
      <c r="O158" s="159"/>
      <c r="P158" s="104"/>
      <c r="Q158" s="159"/>
      <c r="R158" s="104"/>
      <c r="S158" s="159"/>
      <c r="T158" s="104"/>
      <c r="U158" s="159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</row>
    <row r="159" spans="1:34" ht="12.75">
      <c r="A159" s="104"/>
      <c r="B159" s="104"/>
      <c r="C159" s="159"/>
      <c r="D159" s="104"/>
      <c r="E159" s="159"/>
      <c r="F159" s="159"/>
      <c r="G159" s="159"/>
      <c r="H159" s="159"/>
      <c r="I159" s="159"/>
      <c r="J159" s="104"/>
      <c r="K159" s="159"/>
      <c r="L159" s="104"/>
      <c r="M159" s="159"/>
      <c r="N159" s="104"/>
      <c r="O159" s="159"/>
      <c r="P159" s="104"/>
      <c r="Q159" s="159"/>
      <c r="R159" s="104"/>
      <c r="S159" s="159"/>
      <c r="T159" s="104"/>
      <c r="U159" s="159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</row>
    <row r="160" spans="1:34" ht="12.75">
      <c r="A160" s="104"/>
      <c r="B160" s="104"/>
      <c r="C160" s="159"/>
      <c r="D160" s="104"/>
      <c r="E160" s="159"/>
      <c r="F160" s="159"/>
      <c r="G160" s="159"/>
      <c r="H160" s="159"/>
      <c r="I160" s="159"/>
      <c r="J160" s="104"/>
      <c r="K160" s="159"/>
      <c r="L160" s="104"/>
      <c r="M160" s="159"/>
      <c r="N160" s="104"/>
      <c r="O160" s="159"/>
      <c r="P160" s="104"/>
      <c r="Q160" s="159"/>
      <c r="R160" s="104"/>
      <c r="S160" s="159"/>
      <c r="T160" s="104"/>
      <c r="U160" s="159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</row>
    <row r="161" spans="1:34" ht="12.75">
      <c r="A161" s="104"/>
      <c r="B161" s="104"/>
      <c r="C161" s="159"/>
      <c r="D161" s="104"/>
      <c r="E161" s="159"/>
      <c r="F161" s="159"/>
      <c r="G161" s="159"/>
      <c r="H161" s="159"/>
      <c r="I161" s="159"/>
      <c r="J161" s="104"/>
      <c r="K161" s="159"/>
      <c r="L161" s="104"/>
      <c r="M161" s="159"/>
      <c r="N161" s="104"/>
      <c r="O161" s="159"/>
      <c r="P161" s="104"/>
      <c r="Q161" s="159"/>
      <c r="R161" s="104"/>
      <c r="S161" s="159"/>
      <c r="T161" s="104"/>
      <c r="U161" s="159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</row>
    <row r="162" spans="1:34" ht="12.75">
      <c r="A162" s="104"/>
      <c r="B162" s="104"/>
      <c r="C162" s="159"/>
      <c r="D162" s="104"/>
      <c r="E162" s="159"/>
      <c r="F162" s="159"/>
      <c r="G162" s="159"/>
      <c r="H162" s="159"/>
      <c r="I162" s="159"/>
      <c r="J162" s="104"/>
      <c r="K162" s="159"/>
      <c r="L162" s="104"/>
      <c r="M162" s="159"/>
      <c r="N162" s="104"/>
      <c r="O162" s="159"/>
      <c r="P162" s="104"/>
      <c r="Q162" s="159"/>
      <c r="R162" s="104"/>
      <c r="S162" s="159"/>
      <c r="T162" s="104"/>
      <c r="U162" s="159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</row>
    <row r="163" spans="1:34" ht="12.75">
      <c r="A163" s="104"/>
      <c r="B163" s="104"/>
      <c r="C163" s="159"/>
      <c r="D163" s="104"/>
      <c r="E163" s="159"/>
      <c r="F163" s="159"/>
      <c r="G163" s="159"/>
      <c r="H163" s="159"/>
      <c r="I163" s="159"/>
      <c r="J163" s="104"/>
      <c r="K163" s="159"/>
      <c r="L163" s="104"/>
      <c r="M163" s="159"/>
      <c r="N163" s="104"/>
      <c r="O163" s="159"/>
      <c r="P163" s="104"/>
      <c r="Q163" s="159"/>
      <c r="R163" s="104"/>
      <c r="S163" s="159"/>
      <c r="T163" s="104"/>
      <c r="U163" s="159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</row>
    <row r="164" spans="1:34" ht="12.75">
      <c r="A164" s="104"/>
      <c r="B164" s="104"/>
      <c r="C164" s="159"/>
      <c r="D164" s="104"/>
      <c r="E164" s="159"/>
      <c r="F164" s="159"/>
      <c r="G164" s="159"/>
      <c r="H164" s="159"/>
      <c r="I164" s="159"/>
      <c r="J164" s="104"/>
      <c r="K164" s="159"/>
      <c r="L164" s="104"/>
      <c r="M164" s="159"/>
      <c r="N164" s="104"/>
      <c r="O164" s="159"/>
      <c r="P164" s="104"/>
      <c r="Q164" s="159"/>
      <c r="R164" s="104"/>
      <c r="S164" s="159"/>
      <c r="T164" s="104"/>
      <c r="U164" s="159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</row>
    <row r="165" spans="1:34" ht="12.75">
      <c r="A165" s="104"/>
      <c r="B165" s="104"/>
      <c r="C165" s="159"/>
      <c r="D165" s="104"/>
      <c r="E165" s="159"/>
      <c r="F165" s="159"/>
      <c r="G165" s="159"/>
      <c r="H165" s="159"/>
      <c r="I165" s="159"/>
      <c r="J165" s="104"/>
      <c r="K165" s="159"/>
      <c r="L165" s="104"/>
      <c r="M165" s="159"/>
      <c r="N165" s="104"/>
      <c r="O165" s="159"/>
      <c r="P165" s="104"/>
      <c r="Q165" s="159"/>
      <c r="R165" s="104"/>
      <c r="S165" s="159"/>
      <c r="T165" s="104"/>
      <c r="U165" s="159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</row>
    <row r="166" spans="1:34" ht="12.75">
      <c r="A166" s="104"/>
      <c r="B166" s="104"/>
      <c r="C166" s="159"/>
      <c r="D166" s="104"/>
      <c r="E166" s="159"/>
      <c r="F166" s="159"/>
      <c r="G166" s="159"/>
      <c r="H166" s="159"/>
      <c r="I166" s="159"/>
      <c r="J166" s="104"/>
      <c r="K166" s="159"/>
      <c r="L166" s="104"/>
      <c r="M166" s="159"/>
      <c r="N166" s="104"/>
      <c r="O166" s="159"/>
      <c r="P166" s="104"/>
      <c r="Q166" s="159"/>
      <c r="R166" s="104"/>
      <c r="S166" s="159"/>
      <c r="T166" s="104"/>
      <c r="U166" s="159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</row>
    <row r="167" spans="1:34" ht="12.75">
      <c r="A167" s="104"/>
      <c r="B167" s="104"/>
      <c r="C167" s="159"/>
      <c r="D167" s="104"/>
      <c r="E167" s="159"/>
      <c r="F167" s="159"/>
      <c r="G167" s="159"/>
      <c r="H167" s="159"/>
      <c r="I167" s="159"/>
      <c r="J167" s="104"/>
      <c r="K167" s="159"/>
      <c r="L167" s="104"/>
      <c r="M167" s="159"/>
      <c r="N167" s="104"/>
      <c r="O167" s="159"/>
      <c r="P167" s="104"/>
      <c r="Q167" s="159"/>
      <c r="R167" s="104"/>
      <c r="S167" s="159"/>
      <c r="T167" s="104"/>
      <c r="U167" s="159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</row>
    <row r="168" spans="1:34" ht="12.75">
      <c r="A168" s="104"/>
      <c r="B168" s="104"/>
      <c r="C168" s="159"/>
      <c r="D168" s="104"/>
      <c r="E168" s="159"/>
      <c r="F168" s="159"/>
      <c r="G168" s="159"/>
      <c r="H168" s="159"/>
      <c r="I168" s="159"/>
      <c r="J168" s="104"/>
      <c r="K168" s="159"/>
      <c r="L168" s="104"/>
      <c r="M168" s="159"/>
      <c r="N168" s="104"/>
      <c r="O168" s="159"/>
      <c r="P168" s="104"/>
      <c r="Q168" s="159"/>
      <c r="R168" s="104"/>
      <c r="S168" s="159"/>
      <c r="T168" s="104"/>
      <c r="U168" s="159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</row>
    <row r="169" spans="1:34" ht="12.75">
      <c r="A169" s="104"/>
      <c r="B169" s="104"/>
      <c r="C169" s="159"/>
      <c r="D169" s="104"/>
      <c r="E169" s="159"/>
      <c r="F169" s="159"/>
      <c r="G169" s="159"/>
      <c r="H169" s="159"/>
      <c r="I169" s="159"/>
      <c r="J169" s="104"/>
      <c r="K169" s="159"/>
      <c r="L169" s="104"/>
      <c r="M169" s="159"/>
      <c r="N169" s="104"/>
      <c r="O169" s="159"/>
      <c r="P169" s="104"/>
      <c r="Q169" s="159"/>
      <c r="R169" s="104"/>
      <c r="S169" s="159"/>
      <c r="T169" s="104"/>
      <c r="U169" s="159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</row>
    <row r="170" spans="1:34" ht="12.75">
      <c r="A170" s="104"/>
      <c r="B170" s="104"/>
      <c r="C170" s="159"/>
      <c r="D170" s="104"/>
      <c r="E170" s="159"/>
      <c r="F170" s="159"/>
      <c r="G170" s="159"/>
      <c r="H170" s="159"/>
      <c r="I170" s="159"/>
      <c r="J170" s="104"/>
      <c r="K170" s="159"/>
      <c r="L170" s="104"/>
      <c r="M170" s="159"/>
      <c r="N170" s="104"/>
      <c r="O170" s="159"/>
      <c r="P170" s="104"/>
      <c r="Q170" s="159"/>
      <c r="R170" s="104"/>
      <c r="S170" s="159"/>
      <c r="T170" s="104"/>
      <c r="U170" s="159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</row>
    <row r="171" spans="1:34" ht="12.75">
      <c r="A171" s="104"/>
      <c r="B171" s="104"/>
      <c r="C171" s="159"/>
      <c r="D171" s="104"/>
      <c r="E171" s="159"/>
      <c r="F171" s="159"/>
      <c r="G171" s="159"/>
      <c r="H171" s="159"/>
      <c r="I171" s="159"/>
      <c r="J171" s="104"/>
      <c r="K171" s="159"/>
      <c r="L171" s="104"/>
      <c r="M171" s="159"/>
      <c r="N171" s="104"/>
      <c r="O171" s="159"/>
      <c r="P171" s="104"/>
      <c r="Q171" s="159"/>
      <c r="R171" s="104"/>
      <c r="S171" s="159"/>
      <c r="T171" s="104"/>
      <c r="U171" s="159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</row>
  </sheetData>
  <mergeCells count="1">
    <mergeCell ref="B3:E3"/>
  </mergeCells>
  <printOptions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workbookViewId="0" topLeftCell="A1">
      <selection activeCell="D26" sqref="D26"/>
    </sheetView>
  </sheetViews>
  <sheetFormatPr defaultColWidth="9.140625" defaultRowHeight="12.75"/>
  <cols>
    <col min="1" max="1" width="7.7109375" style="6" customWidth="1"/>
    <col min="2" max="2" width="5.28125" style="6" customWidth="1"/>
    <col min="3" max="3" width="12.00390625" style="121" customWidth="1"/>
    <col min="4" max="4" width="6.57421875" style="6" customWidth="1"/>
    <col min="5" max="5" width="6.57421875" style="121" customWidth="1"/>
    <col min="6" max="6" width="5.28125" style="121" customWidth="1"/>
    <col min="7" max="9" width="6.57421875" style="121" customWidth="1"/>
    <col min="10" max="10" width="5.57421875" style="6" customWidth="1"/>
    <col min="11" max="11" width="6.57421875" style="121" customWidth="1"/>
    <col min="12" max="12" width="6.57421875" style="6" customWidth="1"/>
    <col min="13" max="13" width="6.57421875" style="121" customWidth="1"/>
    <col min="14" max="14" width="5.57421875" style="6" customWidth="1"/>
    <col min="15" max="15" width="6.57421875" style="121" customWidth="1"/>
    <col min="16" max="16" width="6.57421875" style="6" customWidth="1"/>
    <col min="17" max="17" width="6.57421875" style="121" customWidth="1"/>
    <col min="18" max="18" width="5.57421875" style="6" customWidth="1"/>
    <col min="19" max="19" width="6.57421875" style="121" customWidth="1"/>
    <col min="20" max="20" width="6.57421875" style="6" customWidth="1"/>
    <col min="21" max="21" width="6.57421875" style="121" customWidth="1"/>
    <col min="22" max="16384" width="9.140625" style="6" customWidth="1"/>
  </cols>
  <sheetData>
    <row r="1" ht="18" customHeight="1">
      <c r="A1" s="1" t="s">
        <v>191</v>
      </c>
    </row>
    <row r="2" ht="15.75">
      <c r="A2" s="1"/>
    </row>
    <row r="3" spans="1:21" ht="12.75">
      <c r="A3" s="94"/>
      <c r="B3" s="195"/>
      <c r="C3" s="196"/>
      <c r="D3" s="94"/>
      <c r="E3" s="196"/>
      <c r="F3" s="196"/>
      <c r="G3" s="196"/>
      <c r="H3" s="196"/>
      <c r="I3" s="196"/>
      <c r="J3" s="94"/>
      <c r="K3" s="196"/>
      <c r="L3" s="94"/>
      <c r="M3" s="196"/>
      <c r="N3" s="94"/>
      <c r="O3" s="196"/>
      <c r="P3" s="26"/>
      <c r="Q3" s="26"/>
      <c r="R3" s="26"/>
      <c r="S3" s="26"/>
      <c r="T3" s="26"/>
      <c r="U3" s="36" t="s">
        <v>185</v>
      </c>
    </row>
    <row r="4" spans="1:21" s="202" customFormat="1" ht="18" customHeight="1">
      <c r="A4" s="197" t="s">
        <v>1</v>
      </c>
      <c r="B4" s="398" t="s">
        <v>0</v>
      </c>
      <c r="C4" s="398"/>
      <c r="D4" s="398"/>
      <c r="E4" s="399"/>
      <c r="F4" s="198" t="s">
        <v>175</v>
      </c>
      <c r="G4" s="199"/>
      <c r="H4" s="200"/>
      <c r="I4" s="201"/>
      <c r="J4" s="200" t="s">
        <v>176</v>
      </c>
      <c r="K4" s="199"/>
      <c r="L4" s="200"/>
      <c r="M4" s="201"/>
      <c r="N4" s="200" t="s">
        <v>177</v>
      </c>
      <c r="O4" s="199"/>
      <c r="P4" s="200"/>
      <c r="Q4" s="201"/>
      <c r="R4" s="200" t="s">
        <v>178</v>
      </c>
      <c r="S4" s="199"/>
      <c r="T4" s="200"/>
      <c r="U4" s="199"/>
    </row>
    <row r="5" spans="1:21" s="101" customFormat="1" ht="18" customHeight="1">
      <c r="A5" s="203"/>
      <c r="B5" s="204" t="s">
        <v>186</v>
      </c>
      <c r="C5" s="199"/>
      <c r="D5" s="204" t="s">
        <v>187</v>
      </c>
      <c r="E5" s="199"/>
      <c r="F5" s="205" t="s">
        <v>186</v>
      </c>
      <c r="G5" s="199"/>
      <c r="H5" s="204" t="s">
        <v>187</v>
      </c>
      <c r="I5" s="199"/>
      <c r="J5" s="205" t="s">
        <v>186</v>
      </c>
      <c r="K5" s="199"/>
      <c r="L5" s="204" t="s">
        <v>187</v>
      </c>
      <c r="M5" s="199"/>
      <c r="N5" s="205" t="s">
        <v>186</v>
      </c>
      <c r="O5" s="199"/>
      <c r="P5" s="204" t="s">
        <v>187</v>
      </c>
      <c r="Q5" s="199"/>
      <c r="R5" s="205" t="s">
        <v>186</v>
      </c>
      <c r="S5" s="199"/>
      <c r="T5" s="204" t="s">
        <v>187</v>
      </c>
      <c r="U5" s="199"/>
    </row>
    <row r="6" spans="1:21" s="101" customFormat="1" ht="18" customHeight="1">
      <c r="A6" s="206"/>
      <c r="B6" s="98" t="s">
        <v>188</v>
      </c>
      <c r="C6" s="207" t="s">
        <v>189</v>
      </c>
      <c r="D6" s="98" t="s">
        <v>190</v>
      </c>
      <c r="E6" s="207" t="s">
        <v>189</v>
      </c>
      <c r="F6" s="208" t="s">
        <v>188</v>
      </c>
      <c r="G6" s="207" t="s">
        <v>189</v>
      </c>
      <c r="H6" s="98" t="s">
        <v>190</v>
      </c>
      <c r="I6" s="209" t="s">
        <v>189</v>
      </c>
      <c r="J6" s="98" t="s">
        <v>188</v>
      </c>
      <c r="K6" s="207" t="s">
        <v>189</v>
      </c>
      <c r="L6" s="98" t="s">
        <v>190</v>
      </c>
      <c r="M6" s="209" t="s">
        <v>189</v>
      </c>
      <c r="N6" s="98" t="s">
        <v>188</v>
      </c>
      <c r="O6" s="207" t="s">
        <v>189</v>
      </c>
      <c r="P6" s="98" t="s">
        <v>190</v>
      </c>
      <c r="Q6" s="209" t="s">
        <v>189</v>
      </c>
      <c r="R6" s="98" t="s">
        <v>188</v>
      </c>
      <c r="S6" s="207" t="s">
        <v>189</v>
      </c>
      <c r="T6" s="98" t="s">
        <v>188</v>
      </c>
      <c r="U6" s="207" t="s">
        <v>189</v>
      </c>
    </row>
    <row r="7" spans="1:21" ht="14.25" customHeight="1">
      <c r="A7" s="210">
        <v>1998</v>
      </c>
      <c r="B7" s="113">
        <v>656</v>
      </c>
      <c r="C7" s="170">
        <v>11.218480366881247</v>
      </c>
      <c r="D7" s="178">
        <v>18198</v>
      </c>
      <c r="E7" s="172">
        <v>311.2102221288185</v>
      </c>
      <c r="F7" s="211">
        <v>493</v>
      </c>
      <c r="G7" s="170">
        <v>10.098199769552117</v>
      </c>
      <c r="H7" s="178">
        <v>14543</v>
      </c>
      <c r="I7" s="212">
        <v>297.88665161987103</v>
      </c>
      <c r="J7" s="113">
        <v>37</v>
      </c>
      <c r="K7" s="170">
        <v>12.760728409968404</v>
      </c>
      <c r="L7" s="178">
        <v>932</v>
      </c>
      <c r="M7" s="212">
        <v>321.4324021105555</v>
      </c>
      <c r="N7" s="113">
        <v>96</v>
      </c>
      <c r="O7" s="179">
        <v>18.908543707295745</v>
      </c>
      <c r="P7" s="178">
        <v>2171</v>
      </c>
      <c r="Q7" s="212">
        <v>427.6088373806152</v>
      </c>
      <c r="R7" s="113">
        <v>30</v>
      </c>
      <c r="S7" s="179">
        <v>17.880888251004755</v>
      </c>
      <c r="T7" s="113">
        <v>552</v>
      </c>
      <c r="U7" s="172">
        <v>329.0083438184875</v>
      </c>
    </row>
    <row r="8" spans="1:21" s="104" customFormat="1" ht="14.25" customHeight="1">
      <c r="A8" s="89">
        <v>1999</v>
      </c>
      <c r="B8" s="113">
        <v>623</v>
      </c>
      <c r="C8" s="179">
        <v>10.616104337186423</v>
      </c>
      <c r="D8" s="178">
        <v>18198</v>
      </c>
      <c r="E8" s="172">
        <v>310.0993045395161</v>
      </c>
      <c r="F8" s="211">
        <v>459</v>
      </c>
      <c r="G8" s="170">
        <v>9.361067000113719</v>
      </c>
      <c r="H8" s="178">
        <v>14372</v>
      </c>
      <c r="I8" s="212">
        <v>293.10948785541257</v>
      </c>
      <c r="J8" s="113">
        <v>28</v>
      </c>
      <c r="K8" s="170">
        <v>9.653178533123675</v>
      </c>
      <c r="L8" s="178">
        <v>1017</v>
      </c>
      <c r="M8" s="212">
        <v>350.6172345780992</v>
      </c>
      <c r="N8" s="113">
        <v>105</v>
      </c>
      <c r="O8" s="179">
        <v>20.7020968266643</v>
      </c>
      <c r="P8" s="178">
        <v>2254</v>
      </c>
      <c r="Q8" s="212">
        <v>444.40501187906034</v>
      </c>
      <c r="R8" s="113">
        <v>31</v>
      </c>
      <c r="S8" s="179">
        <v>18.46330507455006</v>
      </c>
      <c r="T8" s="113">
        <v>555</v>
      </c>
      <c r="U8" s="172">
        <v>330.5527198830737</v>
      </c>
    </row>
    <row r="9" spans="1:21" s="104" customFormat="1" ht="14.25" customHeight="1">
      <c r="A9" s="210">
        <v>2000</v>
      </c>
      <c r="B9" s="180">
        <v>613</v>
      </c>
      <c r="C9" s="181">
        <v>10.409933148020674</v>
      </c>
      <c r="D9" s="186">
        <v>17646</v>
      </c>
      <c r="E9" s="182">
        <v>299.66342631316934</v>
      </c>
      <c r="F9" s="213">
        <v>487</v>
      </c>
      <c r="G9" s="183">
        <v>9.891676795818181</v>
      </c>
      <c r="H9" s="186">
        <v>13867</v>
      </c>
      <c r="I9" s="214">
        <v>281.6588955392417</v>
      </c>
      <c r="J9" s="42">
        <v>34</v>
      </c>
      <c r="K9" s="183">
        <v>11.69642949289098</v>
      </c>
      <c r="L9" s="186">
        <v>974</v>
      </c>
      <c r="M9" s="214">
        <v>335.0683037081121</v>
      </c>
      <c r="N9" s="42">
        <v>75</v>
      </c>
      <c r="O9" s="181">
        <v>14.813527318119512</v>
      </c>
      <c r="P9" s="186">
        <v>2263</v>
      </c>
      <c r="Q9" s="214">
        <v>446.9734976120594</v>
      </c>
      <c r="R9" s="42">
        <v>17</v>
      </c>
      <c r="S9" s="181">
        <v>10.101346212351688</v>
      </c>
      <c r="T9" s="42">
        <v>542</v>
      </c>
      <c r="U9" s="182">
        <v>322.05468512321266</v>
      </c>
    </row>
    <row r="10" spans="1:21" s="104" customFormat="1" ht="14.25" customHeight="1">
      <c r="A10" s="177"/>
      <c r="B10" s="180"/>
      <c r="C10" s="181"/>
      <c r="D10" s="186"/>
      <c r="E10" s="182"/>
      <c r="F10" s="213"/>
      <c r="G10" s="183"/>
      <c r="H10" s="186"/>
      <c r="I10" s="214"/>
      <c r="J10" s="186"/>
      <c r="K10" s="183"/>
      <c r="L10" s="186"/>
      <c r="M10" s="214"/>
      <c r="N10" s="180"/>
      <c r="O10" s="181"/>
      <c r="P10" s="180"/>
      <c r="Q10" s="214"/>
      <c r="R10" s="180"/>
      <c r="S10" s="181"/>
      <c r="T10" s="180"/>
      <c r="U10" s="182"/>
    </row>
    <row r="11" spans="1:21" s="184" customFormat="1" ht="14.25" customHeight="1">
      <c r="A11" s="210">
        <v>2001</v>
      </c>
      <c r="B11" s="6">
        <v>606</v>
      </c>
      <c r="C11" s="183">
        <v>10.25146592156441</v>
      </c>
      <c r="D11" s="186">
        <v>17406</v>
      </c>
      <c r="E11" s="215">
        <v>294.450521172855</v>
      </c>
      <c r="F11" s="213">
        <v>458</v>
      </c>
      <c r="G11" s="183">
        <v>9.261928261471757</v>
      </c>
      <c r="H11" s="186">
        <v>13898</v>
      </c>
      <c r="I11" s="216">
        <v>281.0530108688526</v>
      </c>
      <c r="J11" s="42">
        <v>35</v>
      </c>
      <c r="K11" s="183">
        <v>12.026532592590558</v>
      </c>
      <c r="L11" s="186">
        <v>947</v>
      </c>
      <c r="M11" s="216">
        <v>325.40361043380733</v>
      </c>
      <c r="N11" s="42">
        <v>96</v>
      </c>
      <c r="O11" s="181">
        <v>18.956597290786306</v>
      </c>
      <c r="P11" s="186">
        <v>2091</v>
      </c>
      <c r="Q11" s="214">
        <v>412.89838473993916</v>
      </c>
      <c r="R11" s="42">
        <v>17</v>
      </c>
      <c r="S11" s="181">
        <v>10.063226661157543</v>
      </c>
      <c r="T11" s="42">
        <v>470</v>
      </c>
      <c r="U11" s="217">
        <v>278.21861945553206</v>
      </c>
    </row>
    <row r="12" spans="1:21" s="184" customFormat="1" ht="14.25" customHeight="1">
      <c r="A12" s="177" t="s">
        <v>192</v>
      </c>
      <c r="B12" s="180">
        <v>562</v>
      </c>
      <c r="C12" s="183">
        <v>9.473769845314242</v>
      </c>
      <c r="D12" s="186">
        <v>16595</v>
      </c>
      <c r="E12" s="215">
        <v>279.7459263042524</v>
      </c>
      <c r="F12" s="213">
        <v>436</v>
      </c>
      <c r="G12" s="183">
        <v>8.782026929279889</v>
      </c>
      <c r="H12" s="186">
        <v>13160</v>
      </c>
      <c r="I12" s="216">
        <v>265.0721889663379</v>
      </c>
      <c r="J12" s="42">
        <v>29</v>
      </c>
      <c r="K12" s="183">
        <v>9.919983361793424</v>
      </c>
      <c r="L12" s="186">
        <v>925</v>
      </c>
      <c r="M12" s="216">
        <v>316.4132624020316</v>
      </c>
      <c r="N12" s="42">
        <v>77</v>
      </c>
      <c r="O12" s="183">
        <v>15.233045817836512</v>
      </c>
      <c r="P12" s="186">
        <v>2045</v>
      </c>
      <c r="Q12" s="216">
        <v>404.5659571100736</v>
      </c>
      <c r="R12" s="42">
        <v>20</v>
      </c>
      <c r="S12" s="183">
        <v>11.787997578745296</v>
      </c>
      <c r="T12" s="42">
        <v>465</v>
      </c>
      <c r="U12" s="215">
        <v>274.0709437058282</v>
      </c>
    </row>
    <row r="13" spans="1:21" s="184" customFormat="1" ht="14.25" customHeight="1">
      <c r="A13" s="177" t="s">
        <v>193</v>
      </c>
      <c r="B13" s="42">
        <v>592</v>
      </c>
      <c r="C13" s="183">
        <v>9.957389927309206</v>
      </c>
      <c r="D13" s="186">
        <v>15536</v>
      </c>
      <c r="E13" s="215">
        <v>260.8735411647147</v>
      </c>
      <c r="F13" s="218">
        <v>468</v>
      </c>
      <c r="G13" s="183">
        <v>9.407141484611401</v>
      </c>
      <c r="H13" s="215">
        <v>12383</v>
      </c>
      <c r="I13" s="216">
        <v>248.37661621309803</v>
      </c>
      <c r="J13" s="42">
        <v>30</v>
      </c>
      <c r="K13" s="183">
        <v>10.211059189766067</v>
      </c>
      <c r="L13" s="186">
        <v>810</v>
      </c>
      <c r="M13" s="216">
        <v>275.69859812368384</v>
      </c>
      <c r="N13" s="42">
        <v>80</v>
      </c>
      <c r="O13" s="183">
        <v>15.818404713884604</v>
      </c>
      <c r="P13" s="186">
        <v>1880</v>
      </c>
      <c r="Q13" s="216">
        <v>371.7325107762882</v>
      </c>
      <c r="R13" s="42">
        <v>14</v>
      </c>
      <c r="S13" s="183">
        <v>8.222582971735457</v>
      </c>
      <c r="T13" s="42">
        <v>463</v>
      </c>
      <c r="U13" s="215">
        <v>271.9325654223941</v>
      </c>
    </row>
    <row r="14" spans="1:21" s="184" customFormat="1" ht="14.25" customHeight="1">
      <c r="A14" s="210">
        <v>2004</v>
      </c>
      <c r="B14" s="42">
        <v>507</v>
      </c>
      <c r="C14" s="183">
        <f>B14/59.835</f>
        <v>8.473301579343193</v>
      </c>
      <c r="D14" s="186">
        <v>14579</v>
      </c>
      <c r="E14" s="215">
        <f>D14/59.835</f>
        <v>243.65338012868722</v>
      </c>
      <c r="F14" s="219">
        <v>368</v>
      </c>
      <c r="G14" s="183">
        <f>F14/50.094</f>
        <v>7.3461891643709825</v>
      </c>
      <c r="H14" s="186">
        <v>11447</v>
      </c>
      <c r="I14" s="216">
        <f>H14/50.094</f>
        <v>228.51040044715933</v>
      </c>
      <c r="J14" s="42">
        <v>26</v>
      </c>
      <c r="K14" s="183">
        <f>J14/2.952</f>
        <v>8.807588075880759</v>
      </c>
      <c r="L14" s="186">
        <v>830</v>
      </c>
      <c r="M14" s="216">
        <f>L14/2.952</f>
        <v>281.16531165311653</v>
      </c>
      <c r="N14" s="42">
        <v>99</v>
      </c>
      <c r="O14" s="183">
        <f>N14/5.078</f>
        <v>19.495864513588025</v>
      </c>
      <c r="P14" s="186">
        <v>1858</v>
      </c>
      <c r="Q14" s="215">
        <f>P14/5.078</f>
        <v>365.8920834974399</v>
      </c>
      <c r="R14" s="218">
        <v>14</v>
      </c>
      <c r="S14" s="183">
        <f>R14/1.71</f>
        <v>8.187134502923977</v>
      </c>
      <c r="T14" s="42">
        <v>444</v>
      </c>
      <c r="U14" s="215">
        <f>T14/1.71</f>
        <v>259.64912280701753</v>
      </c>
    </row>
    <row r="15" spans="1:21" s="184" customFormat="1" ht="14.25" customHeight="1">
      <c r="A15" s="89">
        <v>2005</v>
      </c>
      <c r="B15" s="180">
        <v>491</v>
      </c>
      <c r="C15" s="181">
        <f>1000000*(B15/60209452)</f>
        <v>8.154865784196144</v>
      </c>
      <c r="D15" s="186">
        <v>14063</v>
      </c>
      <c r="E15" s="212">
        <f>1000000*(D15/60209452)</f>
        <v>233.5679786622207</v>
      </c>
      <c r="F15" s="113">
        <v>387</v>
      </c>
      <c r="G15" s="179">
        <f>1000000*(F15/50431654)</f>
        <v>7.673751886067429</v>
      </c>
      <c r="H15" s="186">
        <v>11251</v>
      </c>
      <c r="I15" s="212">
        <f>1000000*(H15/50431654)</f>
        <v>223.09401155076134</v>
      </c>
      <c r="J15" s="113">
        <v>31</v>
      </c>
      <c r="K15" s="179">
        <f>1000000*(J15/2958590)</f>
        <v>10.477964165362554</v>
      </c>
      <c r="L15" s="186">
        <v>744</v>
      </c>
      <c r="M15" s="212">
        <f>1000000*(L15/2958590)</f>
        <v>251.4711399687013</v>
      </c>
      <c r="N15" s="113">
        <v>65</v>
      </c>
      <c r="O15" s="179">
        <f>1000000*(N15/5094800)</f>
        <v>12.758106304467299</v>
      </c>
      <c r="P15" s="186">
        <v>1667</v>
      </c>
      <c r="Q15" s="212">
        <f>1000000*(P15/5094800)</f>
        <v>327.19635706995365</v>
      </c>
      <c r="R15" s="113">
        <v>8</v>
      </c>
      <c r="S15" s="179">
        <f>1000000*(R15/1724408)</f>
        <v>4.639273304229625</v>
      </c>
      <c r="T15" s="113">
        <v>401</v>
      </c>
      <c r="U15" s="172">
        <f>1000000*(T15/1724408)</f>
        <v>232.54357437451</v>
      </c>
    </row>
    <row r="16" spans="1:21" s="184" customFormat="1" ht="14.25" customHeight="1">
      <c r="A16" s="89"/>
      <c r="B16" s="180"/>
      <c r="C16" s="181"/>
      <c r="D16" s="186"/>
      <c r="E16" s="212"/>
      <c r="F16" s="113"/>
      <c r="G16" s="179"/>
      <c r="H16" s="186"/>
      <c r="I16" s="212"/>
      <c r="J16" s="113"/>
      <c r="K16" s="179"/>
      <c r="L16" s="186"/>
      <c r="M16" s="212"/>
      <c r="N16" s="113"/>
      <c r="O16" s="179"/>
      <c r="P16" s="186"/>
      <c r="Q16" s="212"/>
      <c r="R16" s="113"/>
      <c r="S16" s="179"/>
      <c r="T16" s="113"/>
      <c r="U16" s="172"/>
    </row>
    <row r="17" spans="1:21" s="184" customFormat="1" ht="14.25" customHeight="1">
      <c r="A17" s="89">
        <v>2006</v>
      </c>
      <c r="B17" s="42">
        <v>491</v>
      </c>
      <c r="C17" s="181">
        <v>8.1</v>
      </c>
      <c r="D17" s="186">
        <v>13755</v>
      </c>
      <c r="E17" s="212">
        <v>227</v>
      </c>
      <c r="F17" s="113">
        <v>398</v>
      </c>
      <c r="G17" s="179">
        <v>7.8</v>
      </c>
      <c r="H17" s="186">
        <v>11042</v>
      </c>
      <c r="I17" s="212">
        <v>218</v>
      </c>
      <c r="J17" s="113">
        <v>22</v>
      </c>
      <c r="K17" s="179">
        <v>7.4</v>
      </c>
      <c r="L17" s="186">
        <v>664</v>
      </c>
      <c r="M17" s="212">
        <v>224</v>
      </c>
      <c r="N17" s="113">
        <v>52</v>
      </c>
      <c r="O17" s="179">
        <v>10.2</v>
      </c>
      <c r="P17" s="186">
        <v>1635</v>
      </c>
      <c r="Q17" s="212">
        <v>320</v>
      </c>
      <c r="R17" s="113">
        <v>19</v>
      </c>
      <c r="S17" s="179">
        <v>10.9</v>
      </c>
      <c r="T17" s="113">
        <v>414</v>
      </c>
      <c r="U17" s="172">
        <v>238</v>
      </c>
    </row>
    <row r="18" spans="1:21" s="184" customFormat="1" ht="14.25" customHeight="1">
      <c r="A18" s="89">
        <v>2007</v>
      </c>
      <c r="B18" s="42">
        <v>443</v>
      </c>
      <c r="C18" s="181">
        <v>7.3</v>
      </c>
      <c r="D18" s="186">
        <v>13203</v>
      </c>
      <c r="E18" s="212">
        <v>217</v>
      </c>
      <c r="F18" s="113">
        <v>339</v>
      </c>
      <c r="G18" s="179">
        <v>6.6</v>
      </c>
      <c r="H18" s="186">
        <v>10450</v>
      </c>
      <c r="I18" s="212">
        <v>205</v>
      </c>
      <c r="J18" s="113">
        <v>26</v>
      </c>
      <c r="K18" s="179">
        <v>8.7</v>
      </c>
      <c r="L18" s="186">
        <v>648</v>
      </c>
      <c r="M18" s="212">
        <v>217</v>
      </c>
      <c r="N18" s="113">
        <v>59</v>
      </c>
      <c r="O18" s="179">
        <v>11.5</v>
      </c>
      <c r="P18" s="186">
        <v>1722</v>
      </c>
      <c r="Q18" s="212">
        <v>335</v>
      </c>
      <c r="R18" s="113">
        <v>19</v>
      </c>
      <c r="S18" s="179">
        <v>10.8</v>
      </c>
      <c r="T18" s="113">
        <v>383</v>
      </c>
      <c r="U18" s="172">
        <v>218</v>
      </c>
    </row>
    <row r="19" spans="1:21" s="184" customFormat="1" ht="14.25" customHeight="1">
      <c r="A19" s="89">
        <v>2008</v>
      </c>
      <c r="B19" s="42">
        <v>451</v>
      </c>
      <c r="C19" s="181">
        <v>7.345516140590899</v>
      </c>
      <c r="D19" s="186">
        <v>12215</v>
      </c>
      <c r="E19" s="212">
        <v>198.94784846411935</v>
      </c>
      <c r="F19" s="113">
        <v>341</v>
      </c>
      <c r="G19" s="179">
        <v>6.625862236471389</v>
      </c>
      <c r="H19" s="186">
        <v>9403</v>
      </c>
      <c r="I19" s="212">
        <v>182.70669386962012</v>
      </c>
      <c r="J19" s="113">
        <v>20</v>
      </c>
      <c r="K19" s="179">
        <v>6.688963210702341</v>
      </c>
      <c r="L19" s="186">
        <v>648</v>
      </c>
      <c r="M19" s="212">
        <v>216.72240802675586</v>
      </c>
      <c r="N19" s="113">
        <v>70</v>
      </c>
      <c r="O19" s="179">
        <v>13.542271232346682</v>
      </c>
      <c r="P19" s="186">
        <v>1718</v>
      </c>
      <c r="Q19" s="212">
        <v>332.36602824530854</v>
      </c>
      <c r="R19" s="113">
        <v>20</v>
      </c>
      <c r="S19" s="179">
        <v>11.267605633802816</v>
      </c>
      <c r="T19" s="113">
        <v>446</v>
      </c>
      <c r="U19" s="172">
        <v>251.26760563380282</v>
      </c>
    </row>
    <row r="20" spans="1:21" s="113" customFormat="1" ht="6.75" customHeight="1">
      <c r="A20" s="31"/>
      <c r="B20" s="220"/>
      <c r="C20" s="221"/>
      <c r="D20" s="222"/>
      <c r="E20" s="223"/>
      <c r="F20" s="224"/>
      <c r="G20" s="223"/>
      <c r="H20" s="223"/>
      <c r="I20" s="225"/>
      <c r="J20" s="220"/>
      <c r="K20" s="226"/>
      <c r="L20" s="222"/>
      <c r="M20" s="225"/>
      <c r="N20" s="222"/>
      <c r="O20" s="223"/>
      <c r="P20" s="222"/>
      <c r="Q20" s="225"/>
      <c r="R20" s="222"/>
      <c r="S20" s="223"/>
      <c r="T20" s="222"/>
      <c r="U20" s="223"/>
    </row>
    <row r="21" spans="1:21" s="113" customFormat="1" ht="9" customHeight="1">
      <c r="A21" s="89"/>
      <c r="B21" s="180"/>
      <c r="C21" s="185"/>
      <c r="D21" s="187"/>
      <c r="E21" s="188"/>
      <c r="F21" s="188"/>
      <c r="G21" s="188"/>
      <c r="H21" s="188"/>
      <c r="I21" s="188"/>
      <c r="J21" s="180"/>
      <c r="K21" s="189"/>
      <c r="L21" s="187"/>
      <c r="M21" s="188"/>
      <c r="N21" s="187"/>
      <c r="O21" s="188"/>
      <c r="P21" s="187"/>
      <c r="Q21" s="188"/>
      <c r="R21" s="187"/>
      <c r="S21" s="188"/>
      <c r="T21" s="187"/>
      <c r="U21" s="188"/>
    </row>
    <row r="22" spans="1:21" s="113" customFormat="1" ht="12.75" customHeight="1">
      <c r="A22" s="8" t="s">
        <v>194</v>
      </c>
      <c r="B22" s="180"/>
      <c r="C22" s="185"/>
      <c r="D22" s="187"/>
      <c r="E22" s="188"/>
      <c r="F22" s="188"/>
      <c r="G22" s="188"/>
      <c r="H22" s="188"/>
      <c r="I22" s="188"/>
      <c r="J22" s="180"/>
      <c r="K22" s="189"/>
      <c r="L22" s="187"/>
      <c r="M22" s="188"/>
      <c r="N22" s="187"/>
      <c r="O22" s="188"/>
      <c r="P22" s="187"/>
      <c r="Q22" s="188"/>
      <c r="R22" s="187"/>
      <c r="S22" s="188"/>
      <c r="T22" s="187"/>
      <c r="U22" s="188"/>
    </row>
    <row r="23" spans="1:21" s="113" customFormat="1" ht="12.75" customHeight="1">
      <c r="A23" s="8" t="s">
        <v>195</v>
      </c>
      <c r="B23" s="180"/>
      <c r="C23" s="185"/>
      <c r="D23" s="187"/>
      <c r="E23" s="188"/>
      <c r="F23" s="188"/>
      <c r="G23" s="188"/>
      <c r="H23" s="188"/>
      <c r="I23" s="188"/>
      <c r="J23" s="180"/>
      <c r="K23" s="189"/>
      <c r="L23" s="187"/>
      <c r="M23" s="188"/>
      <c r="N23" s="187"/>
      <c r="O23" s="188"/>
      <c r="P23" s="187"/>
      <c r="Q23" s="188"/>
      <c r="R23" s="187"/>
      <c r="S23" s="188"/>
      <c r="T23" s="187"/>
      <c r="U23" s="188"/>
    </row>
    <row r="24" spans="1:21" s="194" customFormat="1" ht="12.75">
      <c r="A24" s="6"/>
      <c r="B24" s="6"/>
      <c r="C24" s="121"/>
      <c r="D24" s="6"/>
      <c r="E24" s="121"/>
      <c r="F24" s="227"/>
      <c r="G24" s="121"/>
      <c r="H24" s="121"/>
      <c r="I24" s="121"/>
      <c r="J24" s="6"/>
      <c r="K24" s="121"/>
      <c r="L24" s="6"/>
      <c r="M24" s="121"/>
      <c r="N24" s="6"/>
      <c r="O24" s="121"/>
      <c r="P24" s="6"/>
      <c r="Q24" s="121"/>
      <c r="R24" s="6"/>
      <c r="S24" s="121"/>
      <c r="T24" s="6"/>
      <c r="U24" s="121"/>
    </row>
    <row r="25" ht="15">
      <c r="B25" s="228"/>
    </row>
    <row r="26" spans="1:21" s="5" customFormat="1" ht="12.75">
      <c r="A26" s="6"/>
      <c r="B26" s="6"/>
      <c r="C26" s="229"/>
      <c r="D26" s="6"/>
      <c r="E26" s="121"/>
      <c r="F26" s="121"/>
      <c r="G26" s="121"/>
      <c r="H26" s="121"/>
      <c r="I26" s="121"/>
      <c r="J26" s="6"/>
      <c r="K26" s="121"/>
      <c r="L26" s="6"/>
      <c r="M26" s="121"/>
      <c r="N26" s="6"/>
      <c r="O26" s="121"/>
      <c r="P26" s="6"/>
      <c r="Q26" s="121"/>
      <c r="R26" s="6"/>
      <c r="S26" s="121"/>
      <c r="T26" s="6"/>
      <c r="U26" s="121"/>
    </row>
    <row r="27" ht="12.75">
      <c r="C27" s="229"/>
    </row>
  </sheetData>
  <mergeCells count="1">
    <mergeCell ref="B4:E4"/>
  </mergeCells>
  <printOptions/>
  <pageMargins left="0.39" right="0.2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G37" sqref="G37"/>
    </sheetView>
  </sheetViews>
  <sheetFormatPr defaultColWidth="9.140625" defaultRowHeight="12.75"/>
  <cols>
    <col min="1" max="1" width="9.140625" style="6" customWidth="1"/>
    <col min="2" max="2" width="3.7109375" style="6" customWidth="1"/>
    <col min="3" max="7" width="9.140625" style="6" customWidth="1"/>
    <col min="8" max="8" width="3.7109375" style="6" customWidth="1"/>
    <col min="9" max="16384" width="9.140625" style="6" customWidth="1"/>
  </cols>
  <sheetData>
    <row r="1" s="2" customFormat="1" ht="18" customHeight="1">
      <c r="A1" s="1" t="s">
        <v>206</v>
      </c>
    </row>
    <row r="3" spans="1:13" s="23" customFormat="1" ht="12.75">
      <c r="A3" s="21" t="s">
        <v>196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91" t="s">
        <v>197</v>
      </c>
      <c r="M3" s="391"/>
    </row>
    <row r="4" spans="1:13" s="45" customFormat="1" ht="18" customHeight="1">
      <c r="A4" s="45" t="s">
        <v>1</v>
      </c>
      <c r="C4" s="118" t="s">
        <v>186</v>
      </c>
      <c r="D4" s="118"/>
      <c r="E4" s="118"/>
      <c r="F4" s="118"/>
      <c r="G4" s="118"/>
      <c r="I4" s="118" t="s">
        <v>198</v>
      </c>
      <c r="J4" s="118"/>
      <c r="K4" s="118"/>
      <c r="L4" s="118"/>
      <c r="M4" s="118"/>
    </row>
    <row r="5" spans="3:13" s="45" customFormat="1" ht="18" customHeight="1">
      <c r="C5" s="45" t="s">
        <v>2</v>
      </c>
      <c r="D5" s="118" t="s">
        <v>199</v>
      </c>
      <c r="E5" s="118"/>
      <c r="F5" s="118"/>
      <c r="G5" s="118"/>
      <c r="I5" s="45" t="s">
        <v>2</v>
      </c>
      <c r="J5" s="118" t="s">
        <v>199</v>
      </c>
      <c r="K5" s="118"/>
      <c r="L5" s="118"/>
      <c r="M5" s="118"/>
    </row>
    <row r="6" spans="4:13" s="45" customFormat="1" ht="18" customHeight="1">
      <c r="D6" s="46" t="s">
        <v>200</v>
      </c>
      <c r="E6" s="46" t="s">
        <v>30</v>
      </c>
      <c r="F6" s="118" t="s">
        <v>21</v>
      </c>
      <c r="G6" s="118"/>
      <c r="J6" s="46" t="s">
        <v>200</v>
      </c>
      <c r="K6" s="46" t="s">
        <v>30</v>
      </c>
      <c r="L6" s="118" t="s">
        <v>21</v>
      </c>
      <c r="M6" s="118"/>
    </row>
    <row r="7" spans="4:13" s="26" customFormat="1" ht="15" customHeight="1">
      <c r="D7" s="36"/>
      <c r="E7" s="36" t="s">
        <v>32</v>
      </c>
      <c r="F7" s="36" t="s">
        <v>201</v>
      </c>
      <c r="G7" s="36"/>
      <c r="J7" s="36"/>
      <c r="K7" s="36" t="s">
        <v>32</v>
      </c>
      <c r="L7" s="36" t="s">
        <v>201</v>
      </c>
      <c r="M7" s="36"/>
    </row>
    <row r="8" spans="1:13" s="26" customFormat="1" ht="15" customHeight="1">
      <c r="A8" s="21"/>
      <c r="B8" s="21"/>
      <c r="C8" s="21"/>
      <c r="D8" s="22"/>
      <c r="E8" s="22"/>
      <c r="F8" s="22" t="s">
        <v>202</v>
      </c>
      <c r="G8" s="22" t="s">
        <v>30</v>
      </c>
      <c r="H8" s="21"/>
      <c r="I8" s="21"/>
      <c r="J8" s="22"/>
      <c r="K8" s="22"/>
      <c r="L8" s="22" t="s">
        <v>202</v>
      </c>
      <c r="M8" s="22" t="s">
        <v>30</v>
      </c>
    </row>
    <row r="9" s="23" customFormat="1" ht="12.75"/>
    <row r="10" spans="1:13" s="23" customFormat="1" ht="12.75">
      <c r="A10" s="28">
        <v>1998</v>
      </c>
      <c r="C10" s="23">
        <v>656</v>
      </c>
      <c r="D10" s="23">
        <v>513</v>
      </c>
      <c r="E10" s="23">
        <v>28</v>
      </c>
      <c r="F10" s="23">
        <v>68</v>
      </c>
      <c r="G10" s="23">
        <v>47</v>
      </c>
      <c r="I10" s="107">
        <v>18198</v>
      </c>
      <c r="J10" s="107">
        <v>14979</v>
      </c>
      <c r="K10" s="107">
        <v>1747</v>
      </c>
      <c r="L10" s="23">
        <v>817</v>
      </c>
      <c r="M10" s="23">
        <v>655</v>
      </c>
    </row>
    <row r="11" spans="1:13" s="23" customFormat="1" ht="12.75">
      <c r="A11" s="28">
        <v>1999</v>
      </c>
      <c r="C11" s="23">
        <v>623</v>
      </c>
      <c r="D11" s="23">
        <v>463</v>
      </c>
      <c r="E11" s="23">
        <v>38</v>
      </c>
      <c r="F11" s="23">
        <v>78</v>
      </c>
      <c r="G11" s="23">
        <v>44</v>
      </c>
      <c r="I11" s="107">
        <v>18198</v>
      </c>
      <c r="J11" s="107">
        <v>14624</v>
      </c>
      <c r="K11" s="107">
        <v>1900</v>
      </c>
      <c r="L11" s="23">
        <v>706</v>
      </c>
      <c r="M11" s="23">
        <v>968</v>
      </c>
    </row>
    <row r="12" spans="1:13" s="23" customFormat="1" ht="12.75">
      <c r="A12" s="28">
        <v>2000</v>
      </c>
      <c r="C12" s="23">
        <v>613</v>
      </c>
      <c r="D12" s="23">
        <v>455</v>
      </c>
      <c r="E12" s="23">
        <v>39</v>
      </c>
      <c r="F12" s="23">
        <v>92</v>
      </c>
      <c r="G12" s="23">
        <v>27</v>
      </c>
      <c r="I12" s="107">
        <v>17646</v>
      </c>
      <c r="J12" s="107">
        <v>14384</v>
      </c>
      <c r="K12" s="107">
        <v>1900</v>
      </c>
      <c r="L12" s="23">
        <v>719</v>
      </c>
      <c r="M12" s="23">
        <v>643</v>
      </c>
    </row>
    <row r="13" spans="1:13" s="23" customFormat="1" ht="12.75">
      <c r="A13" s="28">
        <v>2001</v>
      </c>
      <c r="C13" s="6">
        <v>606</v>
      </c>
      <c r="D13" s="6">
        <v>483</v>
      </c>
      <c r="E13" s="6">
        <v>42</v>
      </c>
      <c r="F13" s="6">
        <v>62</v>
      </c>
      <c r="G13" s="6">
        <v>19</v>
      </c>
      <c r="I13" s="19">
        <v>17406</v>
      </c>
      <c r="J13" s="19">
        <v>13963</v>
      </c>
      <c r="K13" s="19">
        <v>2070</v>
      </c>
      <c r="L13" s="6">
        <v>690</v>
      </c>
      <c r="M13" s="6">
        <v>683</v>
      </c>
    </row>
    <row r="14" spans="1:13" s="23" customFormat="1" ht="12.75">
      <c r="A14" s="28"/>
      <c r="C14" s="6"/>
      <c r="D14" s="6"/>
      <c r="E14" s="6"/>
      <c r="F14" s="6"/>
      <c r="G14" s="6"/>
      <c r="I14" s="19"/>
      <c r="J14" s="19"/>
      <c r="K14" s="19"/>
      <c r="L14" s="6"/>
      <c r="M14" s="6"/>
    </row>
    <row r="15" spans="1:13" s="23" customFormat="1" ht="14.25">
      <c r="A15" s="177" t="s">
        <v>192</v>
      </c>
      <c r="B15" s="87"/>
      <c r="C15" s="230">
        <v>562</v>
      </c>
      <c r="D15" s="230">
        <v>430</v>
      </c>
      <c r="E15" s="230">
        <v>29</v>
      </c>
      <c r="F15" s="230">
        <v>63</v>
      </c>
      <c r="G15" s="230">
        <v>40</v>
      </c>
      <c r="H15" s="87"/>
      <c r="I15" s="107">
        <v>16595</v>
      </c>
      <c r="J15" s="107">
        <v>13463</v>
      </c>
      <c r="K15" s="107">
        <v>1843</v>
      </c>
      <c r="L15" s="107">
        <v>643</v>
      </c>
      <c r="M15" s="107">
        <v>646</v>
      </c>
    </row>
    <row r="16" spans="1:13" s="23" customFormat="1" ht="14.25">
      <c r="A16" s="177" t="s">
        <v>193</v>
      </c>
      <c r="B16" s="87"/>
      <c r="C16" s="230">
        <v>592</v>
      </c>
      <c r="D16" s="230">
        <v>446</v>
      </c>
      <c r="E16" s="231">
        <v>28</v>
      </c>
      <c r="F16" s="231">
        <v>79</v>
      </c>
      <c r="G16" s="231">
        <v>39</v>
      </c>
      <c r="H16" s="87"/>
      <c r="I16" s="107">
        <v>15536</v>
      </c>
      <c r="J16" s="107">
        <v>12580</v>
      </c>
      <c r="K16" s="107">
        <v>1691</v>
      </c>
      <c r="L16" s="107">
        <v>651</v>
      </c>
      <c r="M16" s="107">
        <v>614</v>
      </c>
    </row>
    <row r="17" spans="1:13" s="23" customFormat="1" ht="12.75">
      <c r="A17" s="210">
        <v>2004</v>
      </c>
      <c r="B17" s="6"/>
      <c r="C17" s="6">
        <v>507</v>
      </c>
      <c r="D17" s="6">
        <v>374</v>
      </c>
      <c r="E17" s="6">
        <v>55</v>
      </c>
      <c r="F17" s="6">
        <v>50</v>
      </c>
      <c r="G17" s="6">
        <v>28</v>
      </c>
      <c r="H17" s="6"/>
      <c r="I17" s="19">
        <v>14579</v>
      </c>
      <c r="J17" s="19">
        <v>11977</v>
      </c>
      <c r="K17" s="19">
        <v>1519</v>
      </c>
      <c r="L17" s="6">
        <v>528</v>
      </c>
      <c r="M17" s="6">
        <v>555</v>
      </c>
    </row>
    <row r="18" spans="1:13" ht="12.75">
      <c r="A18" s="232">
        <v>2005</v>
      </c>
      <c r="C18" s="231">
        <v>491</v>
      </c>
      <c r="D18" s="231">
        <v>376</v>
      </c>
      <c r="E18" s="231">
        <v>27</v>
      </c>
      <c r="F18" s="231">
        <v>62</v>
      </c>
      <c r="G18" s="231">
        <v>26</v>
      </c>
      <c r="I18" s="107">
        <v>14063</v>
      </c>
      <c r="J18" s="107">
        <v>11565</v>
      </c>
      <c r="K18" s="107">
        <v>1401</v>
      </c>
      <c r="L18" s="107">
        <v>581</v>
      </c>
      <c r="M18" s="107">
        <v>516</v>
      </c>
    </row>
    <row r="19" spans="1:13" ht="12.75">
      <c r="A19" s="232">
        <v>2006</v>
      </c>
      <c r="C19" s="6">
        <v>491</v>
      </c>
      <c r="D19" s="6">
        <v>363</v>
      </c>
      <c r="E19" s="6">
        <v>37</v>
      </c>
      <c r="F19" s="6">
        <v>66</v>
      </c>
      <c r="G19" s="6">
        <v>25</v>
      </c>
      <c r="I19" s="19">
        <v>13755</v>
      </c>
      <c r="J19" s="19">
        <v>11229</v>
      </c>
      <c r="K19" s="19">
        <v>1482</v>
      </c>
      <c r="L19" s="6">
        <v>521</v>
      </c>
      <c r="M19" s="6">
        <v>523</v>
      </c>
    </row>
    <row r="20" spans="1:11" ht="12.75">
      <c r="A20" s="232"/>
      <c r="I20" s="19"/>
      <c r="J20" s="19"/>
      <c r="K20" s="19"/>
    </row>
    <row r="21" spans="1:13" ht="12.75">
      <c r="A21" s="232">
        <v>2007</v>
      </c>
      <c r="C21" s="6">
        <v>443</v>
      </c>
      <c r="D21" s="6">
        <v>331</v>
      </c>
      <c r="E21" s="6">
        <v>36</v>
      </c>
      <c r="F21" s="6">
        <v>48</v>
      </c>
      <c r="G21" s="6">
        <v>28</v>
      </c>
      <c r="I21" s="19">
        <v>13203</v>
      </c>
      <c r="J21" s="19">
        <v>10937</v>
      </c>
      <c r="K21" s="19">
        <v>1282</v>
      </c>
      <c r="L21" s="6">
        <v>469</v>
      </c>
      <c r="M21" s="6">
        <v>515</v>
      </c>
    </row>
    <row r="22" spans="1:14" ht="12.75">
      <c r="A22" s="232">
        <v>2008</v>
      </c>
      <c r="C22" s="111">
        <v>451</v>
      </c>
      <c r="D22" s="111">
        <v>353</v>
      </c>
      <c r="E22" s="111">
        <v>21</v>
      </c>
      <c r="F22" s="111">
        <v>44</v>
      </c>
      <c r="G22" s="111">
        <v>33</v>
      </c>
      <c r="H22" s="233"/>
      <c r="I22" s="234">
        <v>12215</v>
      </c>
      <c r="J22" s="234">
        <v>10123</v>
      </c>
      <c r="K22" s="234">
        <v>1185</v>
      </c>
      <c r="L22" s="111">
        <v>426</v>
      </c>
      <c r="M22" s="111">
        <v>481</v>
      </c>
      <c r="N22" s="19"/>
    </row>
    <row r="23" spans="1:13" s="23" customFormat="1" ht="12.75">
      <c r="A23" s="25"/>
      <c r="B23" s="25"/>
      <c r="C23" s="23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2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8" t="s">
        <v>203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236" t="s">
        <v>204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8" t="s">
        <v>205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236" t="s">
        <v>204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</sheetData>
  <mergeCells count="7">
    <mergeCell ref="L3:M3"/>
    <mergeCell ref="C4:G4"/>
    <mergeCell ref="D5:G5"/>
    <mergeCell ref="F6:G6"/>
    <mergeCell ref="I4:M4"/>
    <mergeCell ref="J5:M5"/>
    <mergeCell ref="L6:M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Roberts</cp:lastModifiedBy>
  <cp:lastPrinted>2010-11-24T17:34:35Z</cp:lastPrinted>
  <dcterms:created xsi:type="dcterms:W3CDTF">2003-04-14T14:11:13Z</dcterms:created>
  <dcterms:modified xsi:type="dcterms:W3CDTF">2010-11-25T15:27:50Z</dcterms:modified>
  <cp:category/>
  <cp:version/>
  <cp:contentType/>
  <cp:contentStatus/>
</cp:coreProperties>
</file>