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4400" windowHeight="5040" firstSheet="1" activeTab="1"/>
  </bookViews>
  <sheets>
    <sheet name="Syntax" sheetId="1" state="hidden" r:id="rId1"/>
    <sheet name="538" sheetId="2" r:id="rId2"/>
  </sheets>
  <definedNames>
    <definedName name="OUTPUT">'538'!$A$5:$V$50</definedName>
    <definedName name="_xlnm.Print_Area" localSheetId="1">'538'!$A$2:$L$51</definedName>
    <definedName name="_xlnm.Print_Area">'538'!$A$2:$T$51</definedName>
    <definedName name="Print_Area_MI" localSheetId="1">'538'!$A$2:$T$51</definedName>
    <definedName name="PRINT_AREA_MI">'538'!$A$2:$T$51</definedName>
  </definedNames>
  <calcPr fullCalcOnLoad="1"/>
</workbook>
</file>

<file path=xl/sharedStrings.xml><?xml version="1.0" encoding="utf-8"?>
<sst xmlns="http://schemas.openxmlformats.org/spreadsheetml/2006/main" count="280" uniqueCount="86">
  <si>
    <t>Percentage of all mortgages</t>
  </si>
  <si>
    <t>£10,000 to</t>
  </si>
  <si>
    <t>£12,000 to</t>
  </si>
  <si>
    <t>£15,000 to</t>
  </si>
  <si>
    <t>£20,000 to</t>
  </si>
  <si>
    <t>£30,000 to</t>
  </si>
  <si>
    <t>and over</t>
  </si>
  <si>
    <t/>
  </si>
  <si>
    <t>under</t>
  </si>
  <si>
    <t>£25,000 to</t>
  </si>
  <si>
    <t>£40,000 to</t>
  </si>
  <si>
    <t>Data from 1993 onwards is based on returns from all mortgage lenders.</t>
  </si>
  <si>
    <t>Latest update</t>
  </si>
  <si>
    <t>Next update</t>
  </si>
  <si>
    <t>File: mort5-uk-cy</t>
  </si>
  <si>
    <t>Median £</t>
  </si>
  <si>
    <t xml:space="preserve">Contact: </t>
  </si>
  <si>
    <t>Source: Regulated Mortgage Survey</t>
  </si>
  <si>
    <t>E-mail: housing.statistics@communities.gsi.gov.uk</t>
  </si>
  <si>
    <t>USE ALL.</t>
  </si>
  <si>
    <t>COMPUTE filter_$=(advtype = 1 &amp; outlier = 0).</t>
  </si>
  <si>
    <t>VARIABLE LABEL filter_$ 'advtype = 1 (FILTER)'.</t>
  </si>
  <si>
    <t>VALUE LABELS filter_$  0 'Not Selected' 1 'Selected'.</t>
  </si>
  <si>
    <t>FORMAT filter_$ (f1.0).</t>
  </si>
  <si>
    <t>FILTER BY filter_$.</t>
  </si>
  <si>
    <t>EXECUTE .</t>
  </si>
  <si>
    <t>* Basic Tables for current categories.</t>
  </si>
  <si>
    <t>TABLES</t>
  </si>
  <si>
    <t xml:space="preserve">  /FORMAT BLANK MISSING('.')</t>
  </si>
  <si>
    <t xml:space="preserve">  /TABLES region8</t>
  </si>
  <si>
    <t xml:space="preserve">  /STATISTICS</t>
  </si>
  <si>
    <t xml:space="preserve">  /NTILES=4</t>
  </si>
  <si>
    <t xml:space="preserve">  /ORDER=ANALYSIS.</t>
  </si>
  <si>
    <t xml:space="preserve">RECODE inctotal (MISSING=SYSMIS) (Lowest thru 9999=1) (10000 thru 11999=2) (12000 thru 14999=3) </t>
  </si>
  <si>
    <t xml:space="preserve">    (15000 thru 19999=4) (20000 thru 24999=5) (25000 thru 29999=6) (30000 thru 39999=7) (40000 thru </t>
  </si>
  <si>
    <t xml:space="preserve">    49999=8) (50000 thru Highest=9) INTO incomeCat2.</t>
  </si>
  <si>
    <t>VARIABLE LABELS  incomeCat2 'Income categories'.</t>
  </si>
  <si>
    <t>EXECUTE.</t>
  </si>
  <si>
    <t xml:space="preserve">VALUE LABELS incomeCat2 1 'Under 10k' 2 '10k to under 12k' 3 ' 12k to under 15k' 4 '15k to under 20k' 5 '20k to under 25k'  6 '25k to under 30k'  7 '30k to under 40k' 8 '40k to under 50k' 9 ' 50k or more'. </t>
  </si>
  <si>
    <t xml:space="preserve">  BY incomeCat2 &gt; (STATISTICS)</t>
  </si>
  <si>
    <t xml:space="preserve">  count( ( F5.0 )) /TITLE  'All borrowers'.</t>
  </si>
  <si>
    <t>FREQUENCIES VARIABLES=inctotal</t>
  </si>
  <si>
    <t>Q:\HMPA\002_Market Housing\002_House prices\045 H drive\O Drive\sml\SML\newdata2006\2006\2006_100%_v1.sav</t>
  </si>
  <si>
    <t>All borrowers</t>
  </si>
  <si>
    <t xml:space="preserve"> </t>
  </si>
  <si>
    <t>Income categories</t>
  </si>
  <si>
    <t>Under 10k</t>
  </si>
  <si>
    <t>10k to under 12k</t>
  </si>
  <si>
    <t xml:space="preserve"> 12k to under 15k</t>
  </si>
  <si>
    <t>15k to under 20k</t>
  </si>
  <si>
    <t>20k to under 25k</t>
  </si>
  <si>
    <t>25k to under 30k</t>
  </si>
  <si>
    <t>30k to under 40k</t>
  </si>
  <si>
    <t>40k to under 50k</t>
  </si>
  <si>
    <t xml:space="preserve"> 50k or more</t>
  </si>
  <si>
    <t>Count</t>
  </si>
  <si>
    <t>United Kingdom</t>
  </si>
  <si>
    <t>Statistics</t>
  </si>
  <si>
    <t>Total income</t>
  </si>
  <si>
    <t>N</t>
  </si>
  <si>
    <t>Valid</t>
  </si>
  <si>
    <t>Missing</t>
  </si>
  <si>
    <t>Percentiles</t>
  </si>
  <si>
    <t>25</t>
  </si>
  <si>
    <t>50</t>
  </si>
  <si>
    <t>75</t>
  </si>
  <si>
    <t>Q:\HMPA\002_Market Housing\002_House prices\045 H drive\O Drive\sml\SML\newdata2007\2007\2007.sav</t>
  </si>
  <si>
    <t>1.00</t>
  </si>
  <si>
    <t>Q:\HMPA\002_Market Housing\002_House prices\045 H drive\O Drive\sml\SML\newdata2008\2008\2008.sav</t>
  </si>
  <si>
    <t>Up to 2008</t>
  </si>
  <si>
    <t>RECODE inctotal (MISSING=SYSMIS)</t>
  </si>
  <si>
    <t xml:space="preserve">    (Lowest thru 19999=1) (20000 thru 24999=2) (25000 thru 29999=3) (30000 thru 39999=4) (40000 thru </t>
  </si>
  <si>
    <t xml:space="preserve">    49999=5) (50000 thru Highest=6) INTO incomeCat2.</t>
  </si>
  <si>
    <t xml:space="preserve">VALUE LABELS incomeCat2 1 'Under 20k' 2 '20k to under 25k'  3 '25k to under 30k'  4 '30k to under 40k' 5 '40k to under 50k' 6 ' 50k or more'. </t>
  </si>
  <si>
    <t>Under 20k</t>
  </si>
  <si>
    <t>Q:\HMPA\002_Market Housing\002_House prices\045 H drive\O Drive\sml\SML\newdata2009\2009\2009.sav</t>
  </si>
  <si>
    <t>Q:\HMPA\002_Market Housing\002_House prices\045 H drive\O Drive\sml\SML\newdata2010\2010\2010.sav</t>
  </si>
  <si>
    <t>1      Data up to and including 1992 was based on returns from Building Societies only.</t>
  </si>
  <si>
    <t>2      Data up to and including 2002 are based on 5% sample. Data from 2003 onwards are based on a significantly enhanced sample.</t>
  </si>
  <si>
    <t>3      In the latest years, some of the lowest dwelling price cut-offs represent less than 0.1% of all mortgages. Because of this, new dwelling price cut-offs for the latest years were created for those with the lowest incomes.</t>
  </si>
  <si>
    <t>This table is now updated by the ONS</t>
  </si>
  <si>
    <r>
      <t xml:space="preserve">Table 538 Housing market: distribution of borrowers' incomes, United Kingdom, from 1990 </t>
    </r>
    <r>
      <rPr>
        <vertAlign val="superscript"/>
        <sz val="12"/>
        <color indexed="9"/>
        <rFont val="Arial"/>
        <family val="2"/>
      </rPr>
      <t>1, 2</t>
    </r>
  </si>
  <si>
    <t>Now published in ONS House Price Index</t>
  </si>
  <si>
    <t>http://www.ons.gov.uk/ons/taxonomy/index.html?nscl=House+Price+Indices</t>
  </si>
  <si>
    <t>September 2011</t>
  </si>
  <si>
    <t>Telephone: 0303 444 3139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</si>
</sst>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_)"/>
    <numFmt numFmtId="174" formatCode="mmmm\-yy"/>
    <numFmt numFmtId="175" formatCode="0.0"/>
    <numFmt numFmtId="176" formatCode="###0"/>
    <numFmt numFmtId="177" formatCode="####.0000"/>
    <numFmt numFmtId="178" formatCode="0.00000"/>
    <numFmt numFmtId="179" formatCode="0.0000"/>
    <numFmt numFmtId="180" formatCode="0.000"/>
    <numFmt numFmtId="181" formatCode="####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7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sz val="8"/>
      <name val="Courier"/>
      <family val="0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name val="Courier"/>
      <family val="0"/>
    </font>
    <font>
      <b/>
      <sz val="10"/>
      <name val="Arial"/>
      <family val="2"/>
    </font>
    <font>
      <b/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9"/>
      <name val="Arial"/>
      <family val="2"/>
    </font>
    <font>
      <vertAlign val="superscript"/>
      <sz val="12"/>
      <color indexed="9"/>
      <name val="Arial"/>
      <family val="2"/>
    </font>
    <font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3">
    <xf numFmtId="0" fontId="1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 quotePrefix="1">
      <alignment/>
      <protection/>
    </xf>
    <xf numFmtId="37" fontId="1" fillId="0" borderId="0" xfId="0" applyNumberFormat="1" applyFont="1" applyAlignment="1" applyProtection="1" quotePrefix="1">
      <alignment/>
      <protection/>
    </xf>
    <xf numFmtId="173" fontId="1" fillId="0" borderId="0" xfId="0" applyNumberFormat="1" applyFont="1" applyAlignment="1" applyProtection="1">
      <alignment horizontal="right"/>
      <protection/>
    </xf>
    <xf numFmtId="173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6" fontId="4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 quotePrefix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49" fontId="1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174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right"/>
    </xf>
    <xf numFmtId="0" fontId="6" fillId="3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right"/>
      <protection/>
    </xf>
    <xf numFmtId="175" fontId="1" fillId="0" borderId="0" xfId="0" applyNumberFormat="1" applyFont="1" applyAlignment="1" applyProtection="1">
      <alignment horizontal="right"/>
      <protection/>
    </xf>
    <xf numFmtId="0" fontId="8" fillId="0" borderId="1" xfId="0" applyFont="1" applyBorder="1" applyAlignment="1" applyProtection="1">
      <alignment horizontal="right"/>
      <protection/>
    </xf>
    <xf numFmtId="6" fontId="8" fillId="0" borderId="1" xfId="0" applyNumberFormat="1" applyFont="1" applyBorder="1" applyAlignment="1">
      <alignment horizontal="right"/>
    </xf>
    <xf numFmtId="6" fontId="8" fillId="0" borderId="1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6" fontId="8" fillId="0" borderId="2" xfId="0" applyNumberFormat="1" applyFont="1" applyBorder="1" applyAlignment="1" applyProtection="1">
      <alignment horizontal="right"/>
      <protection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175" fontId="1" fillId="0" borderId="2" xfId="0" applyNumberFormat="1" applyFont="1" applyBorder="1" applyAlignment="1" applyProtection="1">
      <alignment horizontal="right"/>
      <protection/>
    </xf>
    <xf numFmtId="173" fontId="1" fillId="0" borderId="2" xfId="0" applyNumberFormat="1" applyFont="1" applyBorder="1" applyAlignment="1" applyProtection="1">
      <alignment horizontal="right"/>
      <protection/>
    </xf>
    <xf numFmtId="37" fontId="1" fillId="0" borderId="2" xfId="0" applyNumberFormat="1" applyFont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1" fillId="0" borderId="0" xfId="21">
      <alignment/>
      <protection/>
    </xf>
    <xf numFmtId="0" fontId="13" fillId="0" borderId="3" xfId="21" applyFont="1" applyBorder="1" applyAlignment="1">
      <alignment horizontal="center" wrapText="1"/>
      <protection/>
    </xf>
    <xf numFmtId="0" fontId="13" fillId="0" borderId="4" xfId="21" applyFont="1" applyBorder="1" applyAlignment="1">
      <alignment horizontal="center" wrapText="1"/>
      <protection/>
    </xf>
    <xf numFmtId="0" fontId="13" fillId="0" borderId="5" xfId="21" applyFont="1" applyBorder="1" applyAlignment="1">
      <alignment horizontal="center" wrapText="1"/>
      <protection/>
    </xf>
    <xf numFmtId="0" fontId="13" fillId="0" borderId="6" xfId="21" applyFont="1" applyBorder="1" applyAlignment="1">
      <alignment horizontal="center" wrapText="1"/>
      <protection/>
    </xf>
    <xf numFmtId="0" fontId="13" fillId="0" borderId="7" xfId="21" applyFont="1" applyBorder="1" applyAlignment="1">
      <alignment horizontal="center" wrapText="1"/>
      <protection/>
    </xf>
    <xf numFmtId="0" fontId="13" fillId="0" borderId="8" xfId="21" applyFont="1" applyBorder="1" applyAlignment="1">
      <alignment horizontal="center" wrapText="1"/>
      <protection/>
    </xf>
    <xf numFmtId="0" fontId="13" fillId="0" borderId="9" xfId="21" applyFont="1" applyBorder="1" applyAlignment="1">
      <alignment horizontal="left" vertical="top" wrapText="1"/>
      <protection/>
    </xf>
    <xf numFmtId="176" fontId="13" fillId="0" borderId="10" xfId="21" applyFont="1" applyBorder="1" applyAlignment="1">
      <alignment horizontal="right" vertical="top"/>
      <protection/>
    </xf>
    <xf numFmtId="176" fontId="13" fillId="0" borderId="11" xfId="21" applyFont="1" applyBorder="1" applyAlignment="1">
      <alignment horizontal="right" vertical="top"/>
      <protection/>
    </xf>
    <xf numFmtId="176" fontId="13" fillId="0" borderId="12" xfId="21" applyFont="1" applyBorder="1" applyAlignment="1">
      <alignment horizontal="right" vertical="top"/>
      <protection/>
    </xf>
    <xf numFmtId="0" fontId="13" fillId="0" borderId="13" xfId="21" applyFont="1" applyBorder="1" applyAlignment="1">
      <alignment horizontal="left" vertical="top" wrapText="1"/>
      <protection/>
    </xf>
    <xf numFmtId="176" fontId="13" fillId="0" borderId="14" xfId="21" applyFont="1" applyBorder="1" applyAlignment="1">
      <alignment horizontal="right" vertical="top"/>
      <protection/>
    </xf>
    <xf numFmtId="0" fontId="13" fillId="0" borderId="15" xfId="21" applyFont="1" applyBorder="1" applyAlignment="1">
      <alignment horizontal="left" vertical="top" wrapText="1"/>
      <protection/>
    </xf>
    <xf numFmtId="176" fontId="13" fillId="0" borderId="16" xfId="21" applyFont="1" applyBorder="1" applyAlignment="1">
      <alignment horizontal="right" vertical="top"/>
      <protection/>
    </xf>
    <xf numFmtId="177" fontId="13" fillId="0" borderId="16" xfId="21" applyFont="1" applyBorder="1" applyAlignment="1">
      <alignment horizontal="right" vertical="top"/>
      <protection/>
    </xf>
    <xf numFmtId="0" fontId="13" fillId="0" borderId="17" xfId="21" applyFont="1" applyBorder="1" applyAlignment="1">
      <alignment horizontal="left" vertical="top" wrapText="1"/>
      <protection/>
    </xf>
    <xf numFmtId="177" fontId="13" fillId="0" borderId="18" xfId="21" applyFont="1" applyBorder="1" applyAlignment="1">
      <alignment horizontal="right" vertical="top"/>
      <protection/>
    </xf>
    <xf numFmtId="176" fontId="1" fillId="0" borderId="0" xfId="21" applyNumberFormat="1">
      <alignment/>
      <protection/>
    </xf>
    <xf numFmtId="175" fontId="0" fillId="4" borderId="0" xfId="0" applyNumberFormat="1" applyFill="1" applyAlignment="1">
      <alignment/>
    </xf>
    <xf numFmtId="177" fontId="13" fillId="5" borderId="16" xfId="21" applyFont="1" applyFill="1" applyBorder="1" applyAlignment="1">
      <alignment horizontal="right" vertical="top"/>
      <protection/>
    </xf>
    <xf numFmtId="181" fontId="13" fillId="0" borderId="16" xfId="21" applyFont="1" applyBorder="1" applyAlignment="1">
      <alignment horizontal="right" vertical="top"/>
      <protection/>
    </xf>
    <xf numFmtId="181" fontId="13" fillId="0" borderId="18" xfId="21" applyFont="1" applyBorder="1" applyAlignment="1">
      <alignment horizontal="right" vertical="top"/>
      <protection/>
    </xf>
    <xf numFmtId="181" fontId="13" fillId="5" borderId="16" xfId="21" applyFont="1" applyFill="1" applyBorder="1" applyAlignment="1">
      <alignment horizontal="right" vertical="top"/>
      <protection/>
    </xf>
    <xf numFmtId="0" fontId="1" fillId="0" borderId="0" xfId="0" applyFont="1" applyBorder="1" applyAlignment="1" applyProtection="1">
      <alignment horizontal="center"/>
      <protection/>
    </xf>
    <xf numFmtId="175" fontId="1" fillId="0" borderId="0" xfId="0" applyNumberFormat="1" applyFont="1" applyBorder="1" applyAlignment="1" applyProtection="1">
      <alignment horizontal="right"/>
      <protection/>
    </xf>
    <xf numFmtId="173" fontId="1" fillId="0" borderId="0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175" fontId="0" fillId="0" borderId="2" xfId="0" applyNumberForma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7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3" borderId="0" xfId="0" applyFont="1" applyFill="1" applyAlignment="1" applyProtection="1">
      <alignment horizontal="left"/>
      <protection/>
    </xf>
    <xf numFmtId="49" fontId="1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6" fillId="0" borderId="0" xfId="20" applyFont="1" applyAlignment="1">
      <alignment horizontal="right"/>
    </xf>
    <xf numFmtId="0" fontId="12" fillId="0" borderId="0" xfId="21" applyFont="1" applyBorder="1" applyAlignment="1">
      <alignment horizontal="center" vertical="center" wrapText="1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 wrapText="1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center" vertical="center"/>
      <protection/>
    </xf>
    <xf numFmtId="0" fontId="13" fillId="0" borderId="19" xfId="21" applyFont="1" applyBorder="1" applyAlignment="1">
      <alignment horizontal="center" wrapText="1"/>
      <protection/>
    </xf>
    <xf numFmtId="0" fontId="1" fillId="0" borderId="20" xfId="21" applyFont="1" applyBorder="1" applyAlignment="1">
      <alignment horizontal="center" vertical="center"/>
      <protection/>
    </xf>
    <xf numFmtId="0" fontId="1" fillId="0" borderId="21" xfId="21" applyFont="1" applyBorder="1" applyAlignment="1">
      <alignment horizontal="center" vertical="center"/>
      <protection/>
    </xf>
    <xf numFmtId="0" fontId="13" fillId="0" borderId="22" xfId="21" applyFont="1" applyBorder="1" applyAlignment="1">
      <alignment horizontal="left"/>
      <protection/>
    </xf>
    <xf numFmtId="0" fontId="1" fillId="0" borderId="22" xfId="21" applyFont="1" applyBorder="1" applyAlignment="1">
      <alignment horizontal="center" vertical="center"/>
      <protection/>
    </xf>
    <xf numFmtId="0" fontId="13" fillId="0" borderId="23" xfId="21" applyFont="1" applyBorder="1" applyAlignment="1">
      <alignment horizontal="left" vertical="top" wrapText="1"/>
      <protection/>
    </xf>
    <xf numFmtId="0" fontId="1" fillId="0" borderId="24" xfId="21" applyFont="1" applyBorder="1" applyAlignment="1">
      <alignment horizontal="center" vertical="center"/>
      <protection/>
    </xf>
    <xf numFmtId="0" fontId="13" fillId="0" borderId="25" xfId="21" applyFont="1" applyBorder="1" applyAlignment="1">
      <alignment horizontal="left" vertical="top" wrapText="1"/>
      <protection/>
    </xf>
    <xf numFmtId="0" fontId="1" fillId="0" borderId="26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3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ynta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taxonomy/index.html?nscl=House+Price+Indice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workbookViewId="0" topLeftCell="A1">
      <selection activeCell="O132" sqref="O132"/>
    </sheetView>
  </sheetViews>
  <sheetFormatPr defaultColWidth="9.00390625" defaultRowHeight="12.75"/>
  <sheetData>
    <row r="1" spans="1:13" ht="12">
      <c r="A1" s="55" t="s">
        <v>19</v>
      </c>
      <c r="L1" s="56" t="s">
        <v>69</v>
      </c>
      <c r="M1" s="56"/>
    </row>
    <row r="2" ht="12">
      <c r="A2" s="55" t="s">
        <v>20</v>
      </c>
    </row>
    <row r="3" ht="12">
      <c r="A3" s="55" t="s">
        <v>21</v>
      </c>
    </row>
    <row r="4" ht="12">
      <c r="A4" s="55" t="s">
        <v>22</v>
      </c>
    </row>
    <row r="5" ht="12">
      <c r="A5" s="55" t="s">
        <v>23</v>
      </c>
    </row>
    <row r="6" ht="12">
      <c r="A6" s="55" t="s">
        <v>24</v>
      </c>
    </row>
    <row r="7" ht="12">
      <c r="A7" s="55" t="s">
        <v>25</v>
      </c>
    </row>
    <row r="8" ht="12">
      <c r="A8" s="55"/>
    </row>
    <row r="9" ht="12">
      <c r="A9" t="s">
        <v>33</v>
      </c>
    </row>
    <row r="10" ht="12">
      <c r="A10" t="s">
        <v>34</v>
      </c>
    </row>
    <row r="11" ht="12">
      <c r="A11" t="s">
        <v>35</v>
      </c>
    </row>
    <row r="12" ht="12">
      <c r="A12" s="55" t="s">
        <v>38</v>
      </c>
    </row>
    <row r="13" ht="12">
      <c r="A13" t="s">
        <v>36</v>
      </c>
    </row>
    <row r="14" ht="12">
      <c r="A14" t="s">
        <v>37</v>
      </c>
    </row>
    <row r="15" ht="12">
      <c r="A15" s="55"/>
    </row>
    <row r="16" ht="12">
      <c r="A16" s="55" t="s">
        <v>26</v>
      </c>
    </row>
    <row r="17" ht="12">
      <c r="A17" s="55" t="s">
        <v>27</v>
      </c>
    </row>
    <row r="18" ht="12">
      <c r="A18" s="55" t="s">
        <v>28</v>
      </c>
    </row>
    <row r="19" ht="12">
      <c r="A19" s="55" t="s">
        <v>29</v>
      </c>
    </row>
    <row r="20" ht="12">
      <c r="A20" s="55" t="s">
        <v>39</v>
      </c>
    </row>
    <row r="21" ht="12">
      <c r="A21" s="55" t="s">
        <v>30</v>
      </c>
    </row>
    <row r="22" spans="1:8" ht="12">
      <c r="A22" s="55" t="s">
        <v>40</v>
      </c>
      <c r="H22" t="s">
        <v>33</v>
      </c>
    </row>
    <row r="23" spans="1:8" ht="12">
      <c r="A23" s="55"/>
      <c r="H23" t="s">
        <v>34</v>
      </c>
    </row>
    <row r="24" spans="1:8" ht="12">
      <c r="A24" s="55"/>
      <c r="H24" t="s">
        <v>35</v>
      </c>
    </row>
    <row r="25" spans="1:8" ht="12">
      <c r="A25" s="55" t="s">
        <v>41</v>
      </c>
      <c r="H25" t="s">
        <v>36</v>
      </c>
    </row>
    <row r="26" spans="1:8" ht="12">
      <c r="A26" s="55" t="s">
        <v>31</v>
      </c>
      <c r="H26" t="s">
        <v>37</v>
      </c>
    </row>
    <row r="27" ht="12">
      <c r="A27" s="55" t="s">
        <v>32</v>
      </c>
    </row>
    <row r="28" ht="12">
      <c r="A28" s="55"/>
    </row>
    <row r="29" ht="12">
      <c r="A29" s="55"/>
    </row>
    <row r="30" spans="1:14" ht="12">
      <c r="A30" s="55"/>
      <c r="C30" s="56" t="s">
        <v>42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ht="12">
      <c r="A31" s="55"/>
    </row>
    <row r="32" ht="12">
      <c r="A32" s="55"/>
    </row>
    <row r="33" ht="12">
      <c r="A33" s="55"/>
    </row>
    <row r="34" spans="1:13" ht="13.5" thickBot="1">
      <c r="A34" s="55"/>
      <c r="C34" s="96" t="s">
        <v>43</v>
      </c>
      <c r="D34" s="97"/>
      <c r="E34" s="97"/>
      <c r="F34" s="97"/>
      <c r="G34" s="97"/>
      <c r="H34" s="97"/>
      <c r="I34" s="97"/>
      <c r="J34" s="97"/>
      <c r="K34" s="97"/>
      <c r="L34" s="97"/>
      <c r="M34" s="57"/>
    </row>
    <row r="35" spans="1:17" ht="13.5" thickBot="1">
      <c r="A35" s="55"/>
      <c r="C35" s="98" t="s">
        <v>44</v>
      </c>
      <c r="D35" s="101" t="s">
        <v>45</v>
      </c>
      <c r="E35" s="102"/>
      <c r="F35" s="102"/>
      <c r="G35" s="102"/>
      <c r="H35" s="102"/>
      <c r="I35" s="102"/>
      <c r="J35" s="102"/>
      <c r="K35" s="102"/>
      <c r="L35" s="103"/>
      <c r="M35" s="57"/>
      <c r="O35" s="96" t="s">
        <v>57</v>
      </c>
      <c r="P35" s="97"/>
      <c r="Q35" s="97"/>
    </row>
    <row r="36" spans="1:17" ht="24.75" thickBot="1">
      <c r="A36" s="55"/>
      <c r="C36" s="99"/>
      <c r="D36" s="58" t="s">
        <v>46</v>
      </c>
      <c r="E36" s="59" t="s">
        <v>47</v>
      </c>
      <c r="F36" s="59" t="s">
        <v>48</v>
      </c>
      <c r="G36" s="59" t="s">
        <v>49</v>
      </c>
      <c r="H36" s="59" t="s">
        <v>50</v>
      </c>
      <c r="I36" s="59" t="s">
        <v>51</v>
      </c>
      <c r="J36" s="59" t="s">
        <v>52</v>
      </c>
      <c r="K36" s="59" t="s">
        <v>53</v>
      </c>
      <c r="L36" s="60" t="s">
        <v>54</v>
      </c>
      <c r="M36" s="57"/>
      <c r="O36" s="104" t="s">
        <v>58</v>
      </c>
      <c r="P36" s="105"/>
      <c r="Q36" s="105"/>
    </row>
    <row r="37" spans="1:17" ht="13.5" thickBot="1">
      <c r="A37" s="55"/>
      <c r="C37" s="100"/>
      <c r="D37" s="61" t="s">
        <v>55</v>
      </c>
      <c r="E37" s="62" t="s">
        <v>55</v>
      </c>
      <c r="F37" s="62" t="s">
        <v>55</v>
      </c>
      <c r="G37" s="62" t="s">
        <v>55</v>
      </c>
      <c r="H37" s="62" t="s">
        <v>55</v>
      </c>
      <c r="I37" s="62" t="s">
        <v>55</v>
      </c>
      <c r="J37" s="62" t="s">
        <v>55</v>
      </c>
      <c r="K37" s="62" t="s">
        <v>55</v>
      </c>
      <c r="L37" s="63" t="s">
        <v>55</v>
      </c>
      <c r="M37" s="57"/>
      <c r="O37" s="106" t="s">
        <v>59</v>
      </c>
      <c r="P37" s="68" t="s">
        <v>60</v>
      </c>
      <c r="Q37" s="69">
        <v>646637</v>
      </c>
    </row>
    <row r="38" spans="1:17" ht="24.75" thickBot="1">
      <c r="A38" s="55"/>
      <c r="C38" s="64" t="s">
        <v>56</v>
      </c>
      <c r="D38" s="65">
        <v>3901</v>
      </c>
      <c r="E38" s="66">
        <v>3394</v>
      </c>
      <c r="F38" s="66">
        <v>10634</v>
      </c>
      <c r="G38" s="66">
        <v>36120</v>
      </c>
      <c r="H38" s="66">
        <v>57467</v>
      </c>
      <c r="I38" s="66">
        <v>70888</v>
      </c>
      <c r="J38" s="66">
        <v>144860</v>
      </c>
      <c r="K38" s="66">
        <v>107437</v>
      </c>
      <c r="L38" s="67">
        <v>211936</v>
      </c>
      <c r="M38" s="75">
        <f>SUM(D38:L38)</f>
        <v>646637</v>
      </c>
      <c r="O38" s="107"/>
      <c r="P38" s="70" t="s">
        <v>61</v>
      </c>
      <c r="Q38" s="71">
        <v>1193</v>
      </c>
    </row>
    <row r="39" spans="1:17" ht="12.75" thickBot="1">
      <c r="A39" s="55"/>
      <c r="D39" s="76">
        <f>D38/$M$38*100</f>
        <v>0.6032750987029817</v>
      </c>
      <c r="E39" s="76">
        <f aca="true" t="shared" si="0" ref="E39:L39">E38/$M$38*100</f>
        <v>0.5248694398866752</v>
      </c>
      <c r="F39" s="76">
        <f t="shared" si="0"/>
        <v>1.6445084336343265</v>
      </c>
      <c r="G39" s="76">
        <f t="shared" si="0"/>
        <v>5.585823267149885</v>
      </c>
      <c r="H39" s="76">
        <f t="shared" si="0"/>
        <v>8.887057189737055</v>
      </c>
      <c r="I39" s="76">
        <f t="shared" si="0"/>
        <v>10.962564777456285</v>
      </c>
      <c r="J39" s="76">
        <f t="shared" si="0"/>
        <v>22.402058651144305</v>
      </c>
      <c r="K39" s="76">
        <f t="shared" si="0"/>
        <v>16.614731294373815</v>
      </c>
      <c r="L39" s="76">
        <f t="shared" si="0"/>
        <v>32.77511184791467</v>
      </c>
      <c r="M39" s="49">
        <f>SUM(D39:L39)</f>
        <v>100</v>
      </c>
      <c r="O39" s="108" t="s">
        <v>62</v>
      </c>
      <c r="P39" s="70" t="s">
        <v>63</v>
      </c>
      <c r="Q39" s="72">
        <v>28425</v>
      </c>
    </row>
    <row r="40" spans="1:17" ht="12">
      <c r="A40" s="55"/>
      <c r="O40" s="109"/>
      <c r="P40" s="70" t="s">
        <v>64</v>
      </c>
      <c r="Q40" s="77">
        <v>39600</v>
      </c>
    </row>
    <row r="41" spans="1:17" ht="12.75" thickBot="1">
      <c r="A41" s="55"/>
      <c r="O41" s="110"/>
      <c r="P41" s="73" t="s">
        <v>65</v>
      </c>
      <c r="Q41" s="74">
        <v>56685</v>
      </c>
    </row>
    <row r="42" ht="12">
      <c r="A42" s="55"/>
    </row>
    <row r="43" ht="12">
      <c r="A43" s="55"/>
    </row>
    <row r="45" spans="3:13" ht="12">
      <c r="C45" s="56" t="s">
        <v>66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9" spans="3:17" ht="13.5" thickBot="1">
      <c r="C49" s="96" t="s">
        <v>43</v>
      </c>
      <c r="D49" s="97"/>
      <c r="E49" s="97"/>
      <c r="F49" s="97"/>
      <c r="G49" s="97"/>
      <c r="H49" s="97"/>
      <c r="I49" s="97"/>
      <c r="J49" s="97"/>
      <c r="K49" s="97"/>
      <c r="L49" s="97"/>
      <c r="M49" s="57"/>
      <c r="O49" s="96" t="s">
        <v>57</v>
      </c>
      <c r="P49" s="97"/>
      <c r="Q49" s="97"/>
    </row>
    <row r="50" spans="3:17" ht="13.5" thickBot="1">
      <c r="C50" s="98" t="s">
        <v>44</v>
      </c>
      <c r="D50" s="101" t="s">
        <v>45</v>
      </c>
      <c r="E50" s="102"/>
      <c r="F50" s="102"/>
      <c r="G50" s="102"/>
      <c r="H50" s="102"/>
      <c r="I50" s="102"/>
      <c r="J50" s="102"/>
      <c r="K50" s="102"/>
      <c r="L50" s="103"/>
      <c r="M50" s="57"/>
      <c r="O50" s="104" t="s">
        <v>58</v>
      </c>
      <c r="P50" s="105"/>
      <c r="Q50" s="105"/>
    </row>
    <row r="51" spans="3:17" ht="24">
      <c r="C51" s="99"/>
      <c r="D51" s="58" t="s">
        <v>46</v>
      </c>
      <c r="E51" s="59" t="s">
        <v>47</v>
      </c>
      <c r="F51" s="59" t="s">
        <v>48</v>
      </c>
      <c r="G51" s="59" t="s">
        <v>49</v>
      </c>
      <c r="H51" s="59" t="s">
        <v>50</v>
      </c>
      <c r="I51" s="59" t="s">
        <v>51</v>
      </c>
      <c r="J51" s="59" t="s">
        <v>52</v>
      </c>
      <c r="K51" s="59" t="s">
        <v>53</v>
      </c>
      <c r="L51" s="60" t="s">
        <v>54</v>
      </c>
      <c r="M51" s="57"/>
      <c r="O51" s="106" t="s">
        <v>59</v>
      </c>
      <c r="P51" s="68" t="s">
        <v>60</v>
      </c>
      <c r="Q51" s="69">
        <v>615414</v>
      </c>
    </row>
    <row r="52" spans="3:17" ht="13.5" thickBot="1">
      <c r="C52" s="100"/>
      <c r="D52" s="61" t="s">
        <v>55</v>
      </c>
      <c r="E52" s="62" t="s">
        <v>55</v>
      </c>
      <c r="F52" s="62" t="s">
        <v>55</v>
      </c>
      <c r="G52" s="62" t="s">
        <v>55</v>
      </c>
      <c r="H52" s="62" t="s">
        <v>55</v>
      </c>
      <c r="I52" s="62" t="s">
        <v>55</v>
      </c>
      <c r="J52" s="62" t="s">
        <v>55</v>
      </c>
      <c r="K52" s="62" t="s">
        <v>55</v>
      </c>
      <c r="L52" s="63" t="s">
        <v>55</v>
      </c>
      <c r="M52" s="57"/>
      <c r="O52" s="107"/>
      <c r="P52" s="70" t="s">
        <v>61</v>
      </c>
      <c r="Q52" s="71">
        <v>441</v>
      </c>
    </row>
    <row r="53" spans="3:17" ht="24.75" thickBot="1">
      <c r="C53" s="64" t="s">
        <v>56</v>
      </c>
      <c r="D53" s="65">
        <v>3434</v>
      </c>
      <c r="E53" s="66">
        <v>2476</v>
      </c>
      <c r="F53" s="66">
        <v>7855</v>
      </c>
      <c r="G53" s="66">
        <v>29593</v>
      </c>
      <c r="H53" s="66">
        <v>49409</v>
      </c>
      <c r="I53" s="66">
        <v>63288</v>
      </c>
      <c r="J53" s="66">
        <v>135070</v>
      </c>
      <c r="K53" s="66">
        <v>104335</v>
      </c>
      <c r="L53" s="67">
        <v>219954</v>
      </c>
      <c r="M53" s="75">
        <f>SUM(D53:L53)</f>
        <v>615414</v>
      </c>
      <c r="O53" s="108" t="s">
        <v>62</v>
      </c>
      <c r="P53" s="70" t="s">
        <v>63</v>
      </c>
      <c r="Q53" s="78">
        <v>29787</v>
      </c>
    </row>
    <row r="54" spans="4:17" ht="12">
      <c r="D54" s="76">
        <f>D53/$M$53*100</f>
        <v>0.5579983555785212</v>
      </c>
      <c r="E54" s="76">
        <f aca="true" t="shared" si="1" ref="E54:K54">E53/$M$53*100</f>
        <v>0.40233078870483935</v>
      </c>
      <c r="F54" s="76">
        <f t="shared" si="1"/>
        <v>1.2763765530195934</v>
      </c>
      <c r="G54" s="76">
        <f t="shared" si="1"/>
        <v>4.808632887779608</v>
      </c>
      <c r="H54" s="76">
        <f t="shared" si="1"/>
        <v>8.028579135346286</v>
      </c>
      <c r="I54" s="76">
        <f t="shared" si="1"/>
        <v>10.283808948122728</v>
      </c>
      <c r="J54" s="76">
        <f t="shared" si="1"/>
        <v>21.94782699126117</v>
      </c>
      <c r="K54" s="76">
        <f t="shared" si="1"/>
        <v>16.953627964264705</v>
      </c>
      <c r="L54" s="76">
        <f>L53/$M$53*100</f>
        <v>35.74081837592255</v>
      </c>
      <c r="M54" s="49">
        <f>SUM(D54:L54)</f>
        <v>100</v>
      </c>
      <c r="O54" s="109"/>
      <c r="P54" s="70" t="s">
        <v>64</v>
      </c>
      <c r="Q54" s="80">
        <v>41040</v>
      </c>
    </row>
    <row r="55" spans="15:17" ht="12.75" thickBot="1">
      <c r="O55" s="110"/>
      <c r="P55" s="73" t="s">
        <v>65</v>
      </c>
      <c r="Q55" s="79">
        <v>59286</v>
      </c>
    </row>
    <row r="58" spans="3:13" ht="12">
      <c r="C58" s="56" t="s">
        <v>68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61" spans="3:13" ht="13.5" thickBot="1">
      <c r="C61" s="96" t="s">
        <v>43</v>
      </c>
      <c r="D61" s="97"/>
      <c r="E61" s="97"/>
      <c r="F61" s="97"/>
      <c r="G61" s="97"/>
      <c r="H61" s="97"/>
      <c r="I61" s="97"/>
      <c r="J61" s="97"/>
      <c r="K61" s="97"/>
      <c r="L61" s="97"/>
      <c r="M61" s="57"/>
    </row>
    <row r="62" spans="3:17" ht="13.5" thickBot="1">
      <c r="C62" s="98" t="s">
        <v>44</v>
      </c>
      <c r="D62" s="101" t="s">
        <v>45</v>
      </c>
      <c r="E62" s="102"/>
      <c r="F62" s="102"/>
      <c r="G62" s="102"/>
      <c r="H62" s="102"/>
      <c r="I62" s="102"/>
      <c r="J62" s="102"/>
      <c r="K62" s="102"/>
      <c r="L62" s="103"/>
      <c r="M62" s="57"/>
      <c r="O62" s="96" t="s">
        <v>57</v>
      </c>
      <c r="P62" s="97"/>
      <c r="Q62" s="97"/>
    </row>
    <row r="63" spans="3:17" ht="24.75" thickBot="1">
      <c r="C63" s="99"/>
      <c r="D63" s="58" t="s">
        <v>46</v>
      </c>
      <c r="E63" s="59" t="s">
        <v>47</v>
      </c>
      <c r="F63" s="59" t="s">
        <v>48</v>
      </c>
      <c r="G63" s="59" t="s">
        <v>49</v>
      </c>
      <c r="H63" s="59" t="s">
        <v>50</v>
      </c>
      <c r="I63" s="59" t="s">
        <v>51</v>
      </c>
      <c r="J63" s="59" t="s">
        <v>52</v>
      </c>
      <c r="K63" s="59" t="s">
        <v>53</v>
      </c>
      <c r="L63" s="60" t="s">
        <v>54</v>
      </c>
      <c r="M63" s="57"/>
      <c r="O63" s="104" t="s">
        <v>58</v>
      </c>
      <c r="P63" s="105"/>
      <c r="Q63" s="105"/>
    </row>
    <row r="64" spans="3:17" ht="13.5" thickBot="1">
      <c r="C64" s="100"/>
      <c r="D64" s="61" t="s">
        <v>55</v>
      </c>
      <c r="E64" s="62" t="s">
        <v>55</v>
      </c>
      <c r="F64" s="62" t="s">
        <v>55</v>
      </c>
      <c r="G64" s="62" t="s">
        <v>55</v>
      </c>
      <c r="H64" s="62" t="s">
        <v>55</v>
      </c>
      <c r="I64" s="62" t="s">
        <v>55</v>
      </c>
      <c r="J64" s="62" t="s">
        <v>55</v>
      </c>
      <c r="K64" s="62" t="s">
        <v>55</v>
      </c>
      <c r="L64" s="63" t="s">
        <v>55</v>
      </c>
      <c r="M64" s="57"/>
      <c r="O64" s="106" t="s">
        <v>59</v>
      </c>
      <c r="P64" s="68" t="s">
        <v>60</v>
      </c>
      <c r="Q64" s="69">
        <v>307369</v>
      </c>
    </row>
    <row r="65" spans="3:17" ht="13.5" thickBot="1">
      <c r="C65" s="64" t="s">
        <v>67</v>
      </c>
      <c r="D65" s="65">
        <v>1683</v>
      </c>
      <c r="E65" s="66">
        <v>1270</v>
      </c>
      <c r="F65" s="66">
        <v>4118</v>
      </c>
      <c r="G65" s="66">
        <v>15890</v>
      </c>
      <c r="H65" s="66">
        <v>25010</v>
      </c>
      <c r="I65" s="66">
        <v>31253</v>
      </c>
      <c r="J65" s="66">
        <v>65124</v>
      </c>
      <c r="K65" s="66">
        <v>51146</v>
      </c>
      <c r="L65" s="67">
        <v>111875</v>
      </c>
      <c r="M65" s="75">
        <f>SUM(D65:L65)</f>
        <v>307369</v>
      </c>
      <c r="O65" s="107"/>
      <c r="P65" s="70" t="s">
        <v>61</v>
      </c>
      <c r="Q65" s="71">
        <v>1250</v>
      </c>
    </row>
    <row r="66" spans="4:17" ht="12.75" thickBot="1">
      <c r="D66" s="76">
        <f>D65/$M$65*100</f>
        <v>0.547550338518198</v>
      </c>
      <c r="E66" s="76">
        <f aca="true" t="shared" si="2" ref="E66:L66">E65/$M$65*100</f>
        <v>0.41318415324902646</v>
      </c>
      <c r="F66" s="76">
        <f t="shared" si="2"/>
        <v>1.339757750456292</v>
      </c>
      <c r="G66" s="76">
        <f t="shared" si="2"/>
        <v>5.169682043407111</v>
      </c>
      <c r="H66" s="76">
        <f t="shared" si="2"/>
        <v>8.136799742329252</v>
      </c>
      <c r="I66" s="76">
        <f t="shared" si="2"/>
        <v>10.16790893030852</v>
      </c>
      <c r="J66" s="76">
        <f t="shared" si="2"/>
        <v>21.18756283164535</v>
      </c>
      <c r="K66" s="76">
        <f t="shared" si="2"/>
        <v>16.639934411082443</v>
      </c>
      <c r="L66" s="76">
        <f t="shared" si="2"/>
        <v>36.397619799003806</v>
      </c>
      <c r="M66" s="49">
        <f>SUM(D66:L66)</f>
        <v>100</v>
      </c>
      <c r="O66" s="108" t="s">
        <v>62</v>
      </c>
      <c r="P66" s="70" t="s">
        <v>63</v>
      </c>
      <c r="Q66" s="78">
        <v>29500</v>
      </c>
    </row>
    <row r="67" spans="15:17" ht="12">
      <c r="O67" s="109"/>
      <c r="P67" s="70" t="s">
        <v>64</v>
      </c>
      <c r="Q67" s="80">
        <v>41347</v>
      </c>
    </row>
    <row r="68" spans="15:17" ht="12.75" thickBot="1">
      <c r="O68" s="110"/>
      <c r="P68" s="73" t="s">
        <v>65</v>
      </c>
      <c r="Q68" s="79">
        <v>60000</v>
      </c>
    </row>
    <row r="73" ht="12">
      <c r="A73" s="55" t="s">
        <v>19</v>
      </c>
    </row>
    <row r="74" ht="12">
      <c r="A74" s="55" t="s">
        <v>20</v>
      </c>
    </row>
    <row r="75" ht="12">
      <c r="A75" s="55" t="s">
        <v>21</v>
      </c>
    </row>
    <row r="76" ht="12">
      <c r="A76" s="55" t="s">
        <v>22</v>
      </c>
    </row>
    <row r="77" ht="12">
      <c r="A77" s="55" t="s">
        <v>23</v>
      </c>
    </row>
    <row r="78" ht="12">
      <c r="A78" s="55" t="s">
        <v>24</v>
      </c>
    </row>
    <row r="79" ht="12">
      <c r="A79" s="55" t="s">
        <v>25</v>
      </c>
    </row>
    <row r="80" ht="12">
      <c r="A80" s="55"/>
    </row>
    <row r="81" ht="12">
      <c r="A81" t="s">
        <v>70</v>
      </c>
    </row>
    <row r="82" ht="12">
      <c r="A82" t="s">
        <v>71</v>
      </c>
    </row>
    <row r="83" ht="12">
      <c r="A83" t="s">
        <v>72</v>
      </c>
    </row>
    <row r="84" ht="12">
      <c r="A84" s="55" t="s">
        <v>73</v>
      </c>
    </row>
    <row r="85" ht="12">
      <c r="A85" t="s">
        <v>36</v>
      </c>
    </row>
    <row r="86" ht="12">
      <c r="A86" t="s">
        <v>37</v>
      </c>
    </row>
    <row r="87" ht="12">
      <c r="A87" s="55"/>
    </row>
    <row r="88" ht="12">
      <c r="A88" s="55" t="s">
        <v>26</v>
      </c>
    </row>
    <row r="89" ht="12">
      <c r="A89" s="55" t="s">
        <v>27</v>
      </c>
    </row>
    <row r="90" ht="12">
      <c r="A90" s="55" t="s">
        <v>28</v>
      </c>
    </row>
    <row r="91" ht="12">
      <c r="A91" s="55" t="s">
        <v>29</v>
      </c>
    </row>
    <row r="92" ht="12">
      <c r="A92" s="55" t="s">
        <v>39</v>
      </c>
    </row>
    <row r="93" ht="12">
      <c r="A93" s="55" t="s">
        <v>30</v>
      </c>
    </row>
    <row r="94" ht="12">
      <c r="A94" s="55" t="s">
        <v>40</v>
      </c>
    </row>
    <row r="95" ht="12">
      <c r="A95" s="55"/>
    </row>
    <row r="96" ht="12">
      <c r="A96" s="55"/>
    </row>
    <row r="97" ht="12">
      <c r="A97" s="55" t="s">
        <v>41</v>
      </c>
    </row>
    <row r="98" ht="12">
      <c r="A98" s="55" t="s">
        <v>31</v>
      </c>
    </row>
    <row r="99" spans="1:14" ht="12">
      <c r="A99" s="55" t="s">
        <v>32</v>
      </c>
      <c r="D99" s="56" t="s">
        <v>68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4:15" ht="13.5" thickBot="1">
      <c r="D100" s="96" t="s">
        <v>43</v>
      </c>
      <c r="E100" s="97"/>
      <c r="F100" s="97"/>
      <c r="G100" s="97"/>
      <c r="H100" s="97"/>
      <c r="I100" s="97"/>
      <c r="J100" s="97"/>
      <c r="M100" s="96" t="s">
        <v>57</v>
      </c>
      <c r="N100" s="97"/>
      <c r="O100" s="97"/>
    </row>
    <row r="101" spans="4:15" ht="13.5" thickBot="1">
      <c r="D101" s="98" t="s">
        <v>44</v>
      </c>
      <c r="E101" s="101" t="s">
        <v>45</v>
      </c>
      <c r="F101" s="102"/>
      <c r="G101" s="102"/>
      <c r="H101" s="102"/>
      <c r="I101" s="102"/>
      <c r="J101" s="103"/>
      <c r="M101" s="104" t="s">
        <v>58</v>
      </c>
      <c r="N101" s="105"/>
      <c r="O101" s="105"/>
    </row>
    <row r="102" spans="4:15" ht="24">
      <c r="D102" s="99"/>
      <c r="E102" s="58" t="s">
        <v>74</v>
      </c>
      <c r="F102" s="59" t="s">
        <v>50</v>
      </c>
      <c r="G102" s="59" t="s">
        <v>51</v>
      </c>
      <c r="H102" s="59" t="s">
        <v>52</v>
      </c>
      <c r="I102" s="59" t="s">
        <v>53</v>
      </c>
      <c r="J102" s="60" t="s">
        <v>54</v>
      </c>
      <c r="M102" s="106" t="s">
        <v>59</v>
      </c>
      <c r="N102" s="68" t="s">
        <v>60</v>
      </c>
      <c r="O102" s="69">
        <v>307369</v>
      </c>
    </row>
    <row r="103" spans="4:15" ht="13.5" thickBot="1">
      <c r="D103" s="100"/>
      <c r="E103" s="61" t="s">
        <v>55</v>
      </c>
      <c r="F103" s="62" t="s">
        <v>55</v>
      </c>
      <c r="G103" s="62" t="s">
        <v>55</v>
      </c>
      <c r="H103" s="62" t="s">
        <v>55</v>
      </c>
      <c r="I103" s="62" t="s">
        <v>55</v>
      </c>
      <c r="J103" s="63" t="s">
        <v>55</v>
      </c>
      <c r="M103" s="107"/>
      <c r="N103" s="70" t="s">
        <v>61</v>
      </c>
      <c r="O103" s="71">
        <v>1250</v>
      </c>
    </row>
    <row r="104" spans="4:15" ht="13.5" thickBot="1">
      <c r="D104" s="64" t="s">
        <v>67</v>
      </c>
      <c r="E104" s="65">
        <v>22961</v>
      </c>
      <c r="F104" s="66">
        <v>25010</v>
      </c>
      <c r="G104" s="66">
        <v>31253</v>
      </c>
      <c r="H104" s="66">
        <v>65124</v>
      </c>
      <c r="I104" s="66">
        <v>51146</v>
      </c>
      <c r="J104" s="67">
        <v>111875</v>
      </c>
      <c r="K104" s="75">
        <f>SUM(E104:J104)</f>
        <v>307369</v>
      </c>
      <c r="M104" s="108" t="s">
        <v>62</v>
      </c>
      <c r="N104" s="70" t="s">
        <v>63</v>
      </c>
      <c r="O104" s="78">
        <v>29500</v>
      </c>
    </row>
    <row r="105" spans="5:15" ht="12">
      <c r="E105" s="76">
        <f aca="true" t="shared" si="3" ref="E105:J105">E104/$K$104*100</f>
        <v>7.470174285630627</v>
      </c>
      <c r="F105" s="76">
        <f t="shared" si="3"/>
        <v>8.136799742329252</v>
      </c>
      <c r="G105" s="76">
        <f t="shared" si="3"/>
        <v>10.16790893030852</v>
      </c>
      <c r="H105" s="76">
        <f t="shared" si="3"/>
        <v>21.18756283164535</v>
      </c>
      <c r="I105" s="76">
        <f t="shared" si="3"/>
        <v>16.639934411082443</v>
      </c>
      <c r="J105" s="76">
        <f t="shared" si="3"/>
        <v>36.397619799003806</v>
      </c>
      <c r="K105" s="49">
        <f>SUM(E105:J105)</f>
        <v>100</v>
      </c>
      <c r="M105" s="109"/>
      <c r="N105" s="70" t="s">
        <v>64</v>
      </c>
      <c r="O105" s="80">
        <v>41347</v>
      </c>
    </row>
    <row r="106" spans="13:15" ht="12.75" thickBot="1">
      <c r="M106" s="110"/>
      <c r="N106" s="73" t="s">
        <v>65</v>
      </c>
      <c r="O106" s="79">
        <v>60000</v>
      </c>
    </row>
    <row r="111" spans="4:14" ht="12">
      <c r="D111" s="56" t="s">
        <v>75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4" spans="4:15" ht="13.5" thickBot="1">
      <c r="D114" s="96" t="s">
        <v>43</v>
      </c>
      <c r="E114" s="97"/>
      <c r="F114" s="97"/>
      <c r="G114" s="97"/>
      <c r="H114" s="97"/>
      <c r="I114" s="97"/>
      <c r="J114" s="97"/>
      <c r="M114" s="96" t="s">
        <v>57</v>
      </c>
      <c r="N114" s="97"/>
      <c r="O114" s="97"/>
    </row>
    <row r="115" spans="4:15" ht="13.5" thickBot="1">
      <c r="D115" s="98" t="s">
        <v>44</v>
      </c>
      <c r="E115" s="101" t="s">
        <v>45</v>
      </c>
      <c r="F115" s="102"/>
      <c r="G115" s="102"/>
      <c r="H115" s="102"/>
      <c r="I115" s="102"/>
      <c r="J115" s="103"/>
      <c r="M115" s="104" t="s">
        <v>58</v>
      </c>
      <c r="N115" s="105"/>
      <c r="O115" s="105"/>
    </row>
    <row r="116" spans="4:15" ht="24">
      <c r="D116" s="99"/>
      <c r="E116" s="58" t="s">
        <v>74</v>
      </c>
      <c r="F116" s="59" t="s">
        <v>50</v>
      </c>
      <c r="G116" s="59" t="s">
        <v>51</v>
      </c>
      <c r="H116" s="59" t="s">
        <v>52</v>
      </c>
      <c r="I116" s="59" t="s">
        <v>53</v>
      </c>
      <c r="J116" s="60" t="s">
        <v>54</v>
      </c>
      <c r="M116" s="106" t="s">
        <v>59</v>
      </c>
      <c r="N116" s="68" t="s">
        <v>60</v>
      </c>
      <c r="O116" s="69">
        <v>287505</v>
      </c>
    </row>
    <row r="117" spans="4:15" ht="13.5" thickBot="1">
      <c r="D117" s="100"/>
      <c r="E117" s="61" t="s">
        <v>55</v>
      </c>
      <c r="F117" s="62" t="s">
        <v>55</v>
      </c>
      <c r="G117" s="62" t="s">
        <v>55</v>
      </c>
      <c r="H117" s="62" t="s">
        <v>55</v>
      </c>
      <c r="I117" s="62" t="s">
        <v>55</v>
      </c>
      <c r="J117" s="63" t="s">
        <v>55</v>
      </c>
      <c r="M117" s="107"/>
      <c r="N117" s="70" t="s">
        <v>61</v>
      </c>
      <c r="O117" s="71">
        <v>1609</v>
      </c>
    </row>
    <row r="118" spans="4:15" ht="13.5" thickBot="1">
      <c r="D118" s="64" t="s">
        <v>67</v>
      </c>
      <c r="E118" s="65">
        <v>22811</v>
      </c>
      <c r="F118" s="66">
        <v>23941</v>
      </c>
      <c r="G118" s="66">
        <v>28448</v>
      </c>
      <c r="H118" s="66">
        <v>58120</v>
      </c>
      <c r="I118" s="66">
        <v>46474</v>
      </c>
      <c r="J118" s="67">
        <v>107711</v>
      </c>
      <c r="K118" s="75">
        <f>SUM(E118:J118)</f>
        <v>287505</v>
      </c>
      <c r="M118" s="108" t="s">
        <v>62</v>
      </c>
      <c r="N118" s="70" t="s">
        <v>63</v>
      </c>
      <c r="O118" s="78">
        <v>29308.5</v>
      </c>
    </row>
    <row r="119" spans="5:15" ht="12">
      <c r="E119" s="76">
        <f aca="true" t="shared" si="4" ref="E119:J119">E118/$K$118*100</f>
        <v>7.934122884819395</v>
      </c>
      <c r="F119" s="76">
        <f t="shared" si="4"/>
        <v>8.327159527660388</v>
      </c>
      <c r="G119" s="76">
        <f t="shared" si="4"/>
        <v>9.894784438531504</v>
      </c>
      <c r="H119" s="76">
        <f t="shared" si="4"/>
        <v>20.215300603467764</v>
      </c>
      <c r="I119" s="76">
        <f t="shared" si="4"/>
        <v>16.16458844194014</v>
      </c>
      <c r="J119" s="76">
        <f t="shared" si="4"/>
        <v>37.464044103580804</v>
      </c>
      <c r="K119" s="49">
        <f>SUM(E119:J119)</f>
        <v>100</v>
      </c>
      <c r="M119" s="109"/>
      <c r="N119" s="70" t="s">
        <v>64</v>
      </c>
      <c r="O119" s="80">
        <v>41900</v>
      </c>
    </row>
    <row r="120" spans="13:15" ht="12.75" thickBot="1">
      <c r="M120" s="110"/>
      <c r="N120" s="73" t="s">
        <v>65</v>
      </c>
      <c r="O120" s="79">
        <v>61100</v>
      </c>
    </row>
    <row r="123" spans="4:14" ht="12">
      <c r="D123" s="56" t="s">
        <v>76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6" spans="4:10" ht="13.5" thickBot="1">
      <c r="D126" s="96" t="s">
        <v>43</v>
      </c>
      <c r="E126" s="97"/>
      <c r="F126" s="97"/>
      <c r="G126" s="97"/>
      <c r="H126" s="97"/>
      <c r="I126" s="97"/>
      <c r="J126" s="97"/>
    </row>
    <row r="127" spans="4:15" ht="13.5" thickBot="1">
      <c r="D127" s="98" t="s">
        <v>44</v>
      </c>
      <c r="E127" s="101" t="s">
        <v>45</v>
      </c>
      <c r="F127" s="102"/>
      <c r="G127" s="102"/>
      <c r="H127" s="102"/>
      <c r="I127" s="102"/>
      <c r="J127" s="103"/>
      <c r="M127" s="96" t="s">
        <v>57</v>
      </c>
      <c r="N127" s="97"/>
      <c r="O127" s="97"/>
    </row>
    <row r="128" spans="4:15" ht="24.75" thickBot="1">
      <c r="D128" s="99"/>
      <c r="E128" s="58" t="s">
        <v>74</v>
      </c>
      <c r="F128" s="59" t="s">
        <v>50</v>
      </c>
      <c r="G128" s="59" t="s">
        <v>51</v>
      </c>
      <c r="H128" s="59" t="s">
        <v>52</v>
      </c>
      <c r="I128" s="59" t="s">
        <v>53</v>
      </c>
      <c r="J128" s="60" t="s">
        <v>54</v>
      </c>
      <c r="M128" s="104" t="s">
        <v>58</v>
      </c>
      <c r="N128" s="105"/>
      <c r="O128" s="105"/>
    </row>
    <row r="129" spans="4:15" ht="13.5" thickBot="1">
      <c r="D129" s="100"/>
      <c r="E129" s="61" t="s">
        <v>55</v>
      </c>
      <c r="F129" s="62" t="s">
        <v>55</v>
      </c>
      <c r="G129" s="62" t="s">
        <v>55</v>
      </c>
      <c r="H129" s="62" t="s">
        <v>55</v>
      </c>
      <c r="I129" s="62" t="s">
        <v>55</v>
      </c>
      <c r="J129" s="63" t="s">
        <v>55</v>
      </c>
      <c r="M129" s="106" t="s">
        <v>59</v>
      </c>
      <c r="N129" s="68" t="s">
        <v>60</v>
      </c>
      <c r="O129" s="69">
        <v>289961</v>
      </c>
    </row>
    <row r="130" spans="4:15" ht="13.5" thickBot="1">
      <c r="D130" s="64" t="s">
        <v>67</v>
      </c>
      <c r="E130" s="65">
        <v>18750</v>
      </c>
      <c r="F130" s="66">
        <v>20421</v>
      </c>
      <c r="G130" s="66">
        <v>24803</v>
      </c>
      <c r="H130" s="66">
        <v>53049</v>
      </c>
      <c r="I130" s="66">
        <v>44194</v>
      </c>
      <c r="J130" s="67">
        <v>113681</v>
      </c>
      <c r="K130" s="75">
        <f>SUM(E130:J130)</f>
        <v>274898</v>
      </c>
      <c r="M130" s="107"/>
      <c r="N130" s="70" t="s">
        <v>61</v>
      </c>
      <c r="O130" s="71">
        <v>848</v>
      </c>
    </row>
    <row r="131" spans="5:15" ht="12.75" thickBot="1">
      <c r="E131" s="76">
        <f aca="true" t="shared" si="5" ref="E131:J131">E130/$K$130*100</f>
        <v>6.820711682151198</v>
      </c>
      <c r="F131" s="76">
        <f t="shared" si="5"/>
        <v>7.428573507264513</v>
      </c>
      <c r="G131" s="76">
        <f t="shared" si="5"/>
        <v>9.022619298794462</v>
      </c>
      <c r="H131" s="76">
        <f t="shared" si="5"/>
        <v>19.297703148076742</v>
      </c>
      <c r="I131" s="76">
        <f t="shared" si="5"/>
        <v>16.0765083776528</v>
      </c>
      <c r="J131" s="76">
        <f t="shared" si="5"/>
        <v>41.35388398606029</v>
      </c>
      <c r="K131" s="49">
        <f>SUM(E131:J131)</f>
        <v>100</v>
      </c>
      <c r="M131" s="108" t="s">
        <v>62</v>
      </c>
      <c r="N131" s="70" t="s">
        <v>63</v>
      </c>
      <c r="O131" s="78">
        <v>30900</v>
      </c>
    </row>
    <row r="132" spans="13:15" ht="12">
      <c r="M132" s="109"/>
      <c r="N132" s="70" t="s">
        <v>64</v>
      </c>
      <c r="O132" s="80">
        <v>44509</v>
      </c>
    </row>
    <row r="133" spans="13:15" ht="12.75" thickBot="1">
      <c r="M133" s="110"/>
      <c r="N133" s="73" t="s">
        <v>65</v>
      </c>
      <c r="O133" s="79">
        <v>65600</v>
      </c>
    </row>
  </sheetData>
  <mergeCells count="42">
    <mergeCell ref="M131:M133"/>
    <mergeCell ref="M118:M120"/>
    <mergeCell ref="D126:J126"/>
    <mergeCell ref="D127:D129"/>
    <mergeCell ref="E127:J127"/>
    <mergeCell ref="M127:O127"/>
    <mergeCell ref="M128:O128"/>
    <mergeCell ref="M129:M130"/>
    <mergeCell ref="M104:M106"/>
    <mergeCell ref="D114:J114"/>
    <mergeCell ref="D115:D117"/>
    <mergeCell ref="E115:J115"/>
    <mergeCell ref="M114:O114"/>
    <mergeCell ref="M115:O115"/>
    <mergeCell ref="M116:M117"/>
    <mergeCell ref="O66:O68"/>
    <mergeCell ref="D100:J100"/>
    <mergeCell ref="D101:D103"/>
    <mergeCell ref="E101:J101"/>
    <mergeCell ref="M100:O100"/>
    <mergeCell ref="M101:O101"/>
    <mergeCell ref="M102:M103"/>
    <mergeCell ref="O53:O55"/>
    <mergeCell ref="C61:L61"/>
    <mergeCell ref="C62:C64"/>
    <mergeCell ref="D62:L62"/>
    <mergeCell ref="O62:Q62"/>
    <mergeCell ref="O63:Q63"/>
    <mergeCell ref="O64:O65"/>
    <mergeCell ref="O39:O41"/>
    <mergeCell ref="C49:L49"/>
    <mergeCell ref="C50:C52"/>
    <mergeCell ref="D50:L50"/>
    <mergeCell ref="O49:Q49"/>
    <mergeCell ref="O50:Q50"/>
    <mergeCell ref="O51:O52"/>
    <mergeCell ref="C34:L34"/>
    <mergeCell ref="C35:C37"/>
    <mergeCell ref="D35:L35"/>
    <mergeCell ref="O35:Q35"/>
    <mergeCell ref="O36:Q36"/>
    <mergeCell ref="O37:O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76"/>
  <sheetViews>
    <sheetView showGridLines="0" tabSelected="1" workbookViewId="0" topLeftCell="A1">
      <selection activeCell="A44" sqref="A44"/>
    </sheetView>
  </sheetViews>
  <sheetFormatPr defaultColWidth="13.75390625" defaultRowHeight="12.75"/>
  <cols>
    <col min="1" max="1" width="10.75390625" style="0" customWidth="1"/>
    <col min="2" max="2" width="7.625" style="0" customWidth="1"/>
    <col min="3" max="3" width="8.375" style="0" customWidth="1"/>
    <col min="4" max="5" width="8.50390625" style="0" customWidth="1"/>
    <col min="6" max="6" width="8.75390625" style="0" customWidth="1"/>
    <col min="7" max="7" width="8.00390625" style="0" customWidth="1"/>
    <col min="8" max="9" width="8.50390625" style="0" customWidth="1"/>
    <col min="10" max="10" width="8.00390625" style="0" customWidth="1"/>
    <col min="11" max="11" width="11.625" style="0" customWidth="1"/>
    <col min="12" max="12" width="2.875" style="0" customWidth="1"/>
    <col min="13" max="13" width="7.875" style="0" customWidth="1"/>
    <col min="14" max="14" width="7.625" style="0" customWidth="1"/>
    <col min="15" max="15" width="7.875" style="0" customWidth="1"/>
    <col min="16" max="16" width="7.75390625" style="0" customWidth="1"/>
    <col min="17" max="17" width="8.50390625" style="0" customWidth="1"/>
    <col min="18" max="18" width="6.75390625" style="0" customWidth="1"/>
    <col min="19" max="19" width="8.125" style="0" customWidth="1"/>
    <col min="20" max="20" width="8.00390625" style="0" customWidth="1"/>
  </cols>
  <sheetData>
    <row r="1" spans="1:11" ht="15.75">
      <c r="A1" s="115" t="s">
        <v>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20" s="55" customFormat="1" ht="18">
      <c r="A2" s="92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87"/>
      <c r="M2" s="87"/>
      <c r="N2" s="87"/>
      <c r="O2" s="87"/>
      <c r="P2" s="87"/>
      <c r="Q2" s="87"/>
      <c r="R2" s="87"/>
      <c r="S2" s="87"/>
      <c r="T2" s="87"/>
    </row>
    <row r="3" spans="16:20" s="55" customFormat="1" ht="12.75">
      <c r="P3" s="87"/>
      <c r="Q3" s="87"/>
      <c r="R3" s="87"/>
      <c r="S3" s="87"/>
      <c r="T3" s="87"/>
    </row>
    <row r="4" spans="10:20" s="88" customFormat="1" ht="12.75">
      <c r="J4" s="89" t="s">
        <v>0</v>
      </c>
      <c r="K4" s="90"/>
      <c r="P4" s="91"/>
      <c r="Q4" s="91"/>
      <c r="R4" s="91"/>
      <c r="S4" s="91"/>
      <c r="T4" s="91"/>
    </row>
    <row r="5" spans="1:19" s="32" customFormat="1" ht="12.75">
      <c r="A5" s="33"/>
      <c r="B5" s="43" t="s">
        <v>8</v>
      </c>
      <c r="C5" s="44" t="s">
        <v>1</v>
      </c>
      <c r="D5" s="44" t="s">
        <v>2</v>
      </c>
      <c r="E5" s="45" t="s">
        <v>3</v>
      </c>
      <c r="F5" s="45" t="s">
        <v>4</v>
      </c>
      <c r="G5" s="45" t="s">
        <v>9</v>
      </c>
      <c r="H5" s="45" t="s">
        <v>5</v>
      </c>
      <c r="I5" s="43" t="s">
        <v>10</v>
      </c>
      <c r="J5" s="45">
        <v>50000</v>
      </c>
      <c r="K5" s="46"/>
      <c r="L5" s="34"/>
      <c r="M5" s="35"/>
      <c r="O5" s="35"/>
      <c r="Q5" s="35"/>
      <c r="S5" s="35"/>
    </row>
    <row r="6" spans="1:19" s="32" customFormat="1" ht="12.75">
      <c r="A6" s="36"/>
      <c r="B6" s="47">
        <v>10000</v>
      </c>
      <c r="C6" s="47">
        <v>11999</v>
      </c>
      <c r="D6" s="47">
        <v>14999</v>
      </c>
      <c r="E6" s="47">
        <v>19999</v>
      </c>
      <c r="F6" s="47">
        <v>24999</v>
      </c>
      <c r="G6" s="47">
        <v>29999</v>
      </c>
      <c r="H6" s="47">
        <v>39999</v>
      </c>
      <c r="I6" s="47">
        <v>49999</v>
      </c>
      <c r="J6" s="37" t="s">
        <v>6</v>
      </c>
      <c r="K6" s="37" t="s">
        <v>15</v>
      </c>
      <c r="L6" s="34"/>
      <c r="M6" s="38"/>
      <c r="N6" s="39"/>
      <c r="O6" s="38"/>
      <c r="P6" s="39"/>
      <c r="Q6" s="40"/>
      <c r="S6" s="40"/>
    </row>
    <row r="7" spans="1:19" ht="12.75">
      <c r="A7" s="12"/>
      <c r="B7" s="16"/>
      <c r="C7" s="17"/>
      <c r="D7" s="17"/>
      <c r="E7" s="17"/>
      <c r="F7" s="17"/>
      <c r="G7" s="16"/>
      <c r="H7" s="17"/>
      <c r="I7" s="17"/>
      <c r="J7" s="16"/>
      <c r="K7" s="13"/>
      <c r="L7" s="15"/>
      <c r="M7" s="4"/>
      <c r="O7" s="4"/>
      <c r="Q7" s="4"/>
      <c r="S7" s="4"/>
    </row>
    <row r="8" spans="1:19" ht="12.75">
      <c r="A8" s="50">
        <v>1990</v>
      </c>
      <c r="B8" s="9">
        <v>12.9514693785987</v>
      </c>
      <c r="C8" s="9">
        <v>8.54707245943319</v>
      </c>
      <c r="D8" s="9">
        <v>15.2546175128991</v>
      </c>
      <c r="E8" s="9">
        <v>24.3513048680176</v>
      </c>
      <c r="F8" s="9">
        <v>15.1723622223884</v>
      </c>
      <c r="G8" s="9">
        <v>8.39003963209452</v>
      </c>
      <c r="H8" s="9">
        <v>7.01413295446048</v>
      </c>
      <c r="I8" s="9">
        <v>2.4</v>
      </c>
      <c r="J8" s="9">
        <v>2.5</v>
      </c>
      <c r="K8" s="41">
        <v>17000</v>
      </c>
      <c r="L8" s="15"/>
      <c r="M8" s="7" t="s">
        <v>7</v>
      </c>
      <c r="O8" s="7" t="s">
        <v>7</v>
      </c>
      <c r="Q8" s="7" t="s">
        <v>7</v>
      </c>
      <c r="S8" s="7" t="s">
        <v>7</v>
      </c>
    </row>
    <row r="9" spans="1:19" ht="12.75">
      <c r="A9" s="50">
        <v>1991</v>
      </c>
      <c r="B9" s="9">
        <v>10.3793867628089</v>
      </c>
      <c r="C9" s="9">
        <v>7.69027221909834</v>
      </c>
      <c r="D9" s="9">
        <v>14.2460225581318</v>
      </c>
      <c r="E9" s="9">
        <v>23.3850428339893</v>
      </c>
      <c r="F9" s="9">
        <v>15.8171534416035</v>
      </c>
      <c r="G9" s="9">
        <v>8.9471769258757</v>
      </c>
      <c r="H9" s="9">
        <v>8.04088247940992</v>
      </c>
      <c r="I9" s="9">
        <v>2.9</v>
      </c>
      <c r="J9" s="9">
        <v>2.7</v>
      </c>
      <c r="K9" s="41">
        <v>17978</v>
      </c>
      <c r="L9" s="15"/>
      <c r="M9" s="7" t="s">
        <v>7</v>
      </c>
      <c r="O9" s="7" t="s">
        <v>7</v>
      </c>
      <c r="Q9" s="7" t="s">
        <v>7</v>
      </c>
      <c r="S9" s="7" t="s">
        <v>7</v>
      </c>
    </row>
    <row r="10" spans="1:19" ht="12.75">
      <c r="A10" s="50">
        <v>1992</v>
      </c>
      <c r="B10" s="9">
        <v>10.5018218550453</v>
      </c>
      <c r="C10" s="9">
        <v>8.17129045059346</v>
      </c>
      <c r="D10" s="9">
        <v>14.9644648075327</v>
      </c>
      <c r="E10" s="9">
        <v>24.1891843140084</v>
      </c>
      <c r="F10" s="9">
        <v>16.2992892961507</v>
      </c>
      <c r="G10" s="9">
        <v>9.56383707925971</v>
      </c>
      <c r="H10" s="9">
        <v>8.72325841480573</v>
      </c>
      <c r="I10" s="9">
        <v>3.4</v>
      </c>
      <c r="J10" s="9">
        <v>3</v>
      </c>
      <c r="K10" s="41">
        <v>18000</v>
      </c>
      <c r="L10" s="15"/>
      <c r="M10" s="7" t="s">
        <v>7</v>
      </c>
      <c r="O10" s="7" t="s">
        <v>7</v>
      </c>
      <c r="Q10" s="7" t="s">
        <v>7</v>
      </c>
      <c r="S10" s="7" t="s">
        <v>7</v>
      </c>
    </row>
    <row r="11" spans="1:12" ht="12.75">
      <c r="A11" s="50">
        <v>1993</v>
      </c>
      <c r="B11" s="4">
        <v>10.1</v>
      </c>
      <c r="C11" s="9">
        <v>8.7</v>
      </c>
      <c r="D11" s="9">
        <v>15</v>
      </c>
      <c r="E11" s="9">
        <v>23.3</v>
      </c>
      <c r="F11" s="9">
        <v>15.6</v>
      </c>
      <c r="G11" s="9">
        <v>9.3</v>
      </c>
      <c r="H11" s="9">
        <v>8.7</v>
      </c>
      <c r="I11" s="9">
        <v>4</v>
      </c>
      <c r="J11" s="9">
        <v>3.7</v>
      </c>
      <c r="K11" s="41">
        <v>18000</v>
      </c>
      <c r="L11" s="15"/>
    </row>
    <row r="12" spans="1:12" ht="12.75">
      <c r="A12" s="50">
        <v>1994</v>
      </c>
      <c r="B12" s="4">
        <v>10.2</v>
      </c>
      <c r="C12" s="9">
        <v>8.1</v>
      </c>
      <c r="D12" s="9">
        <v>13.8</v>
      </c>
      <c r="E12" s="9">
        <v>22.8</v>
      </c>
      <c r="F12" s="9">
        <v>15.7</v>
      </c>
      <c r="G12" s="9">
        <v>9.7</v>
      </c>
      <c r="H12" s="9">
        <v>9.7</v>
      </c>
      <c r="I12" s="9">
        <v>4.5</v>
      </c>
      <c r="J12" s="9">
        <v>4.3</v>
      </c>
      <c r="K12" s="41">
        <v>18600</v>
      </c>
      <c r="L12" s="15"/>
    </row>
    <row r="13" spans="1:12" ht="12.75">
      <c r="A13" s="50">
        <v>1995</v>
      </c>
      <c r="B13" s="4">
        <v>9.2</v>
      </c>
      <c r="C13" s="9">
        <v>8</v>
      </c>
      <c r="D13" s="9">
        <v>13.3</v>
      </c>
      <c r="E13" s="9">
        <v>22.2</v>
      </c>
      <c r="F13" s="9">
        <v>16.2</v>
      </c>
      <c r="G13" s="9">
        <v>10</v>
      </c>
      <c r="H13" s="9">
        <v>10.4</v>
      </c>
      <c r="I13" s="9">
        <v>4.4</v>
      </c>
      <c r="J13" s="9">
        <v>5.2</v>
      </c>
      <c r="K13" s="41">
        <v>19040</v>
      </c>
      <c r="L13" s="15"/>
    </row>
    <row r="14" spans="1:12" ht="12.75">
      <c r="A14" s="50">
        <v>1996</v>
      </c>
      <c r="B14" s="4">
        <v>7.4</v>
      </c>
      <c r="C14" s="9">
        <v>6.8</v>
      </c>
      <c r="D14" s="9">
        <v>12.1</v>
      </c>
      <c r="E14" s="9">
        <v>20.8</v>
      </c>
      <c r="F14" s="9">
        <v>16.6</v>
      </c>
      <c r="G14" s="9">
        <v>11.4</v>
      </c>
      <c r="H14" s="9">
        <v>11.9</v>
      </c>
      <c r="I14" s="9">
        <v>5.5</v>
      </c>
      <c r="J14" s="9">
        <v>6.5</v>
      </c>
      <c r="K14" s="41">
        <v>20456</v>
      </c>
      <c r="L14" s="15"/>
    </row>
    <row r="15" spans="1:12" ht="12.75">
      <c r="A15" s="11">
        <v>1997</v>
      </c>
      <c r="B15" s="4">
        <v>6.7</v>
      </c>
      <c r="C15" s="9">
        <v>6</v>
      </c>
      <c r="D15" s="9">
        <v>11</v>
      </c>
      <c r="E15" s="9">
        <v>20.1</v>
      </c>
      <c r="F15" s="9">
        <v>16.4</v>
      </c>
      <c r="G15" s="9">
        <v>11.6</v>
      </c>
      <c r="H15" s="9">
        <v>13.3</v>
      </c>
      <c r="I15" s="9">
        <v>6.4</v>
      </c>
      <c r="J15" s="9">
        <v>7.6</v>
      </c>
      <c r="K15" s="41">
        <v>21500</v>
      </c>
      <c r="L15" s="15"/>
    </row>
    <row r="16" spans="1:12" ht="12.75">
      <c r="A16" s="11">
        <v>1998</v>
      </c>
      <c r="B16" s="4">
        <v>5.6</v>
      </c>
      <c r="C16" s="9">
        <v>5.3</v>
      </c>
      <c r="D16" s="9">
        <v>10.3</v>
      </c>
      <c r="E16" s="9">
        <v>18.7</v>
      </c>
      <c r="F16" s="9">
        <v>16.7</v>
      </c>
      <c r="G16" s="9">
        <v>12.3</v>
      </c>
      <c r="H16" s="9">
        <v>14.3</v>
      </c>
      <c r="I16" s="9">
        <v>6.9</v>
      </c>
      <c r="J16" s="9">
        <v>8.8</v>
      </c>
      <c r="K16" s="41">
        <v>22600</v>
      </c>
      <c r="L16" s="15"/>
    </row>
    <row r="17" spans="1:12" ht="12.75">
      <c r="A17" s="11">
        <v>1999</v>
      </c>
      <c r="B17" s="4">
        <v>4.6</v>
      </c>
      <c r="C17" s="9">
        <v>4.5</v>
      </c>
      <c r="D17" s="9">
        <v>8.6</v>
      </c>
      <c r="E17" s="9">
        <v>16.9</v>
      </c>
      <c r="F17" s="9">
        <v>16.3</v>
      </c>
      <c r="G17" s="9">
        <v>12.4</v>
      </c>
      <c r="H17" s="9">
        <v>16.3</v>
      </c>
      <c r="I17" s="9">
        <v>8.2</v>
      </c>
      <c r="J17" s="9">
        <v>11.4</v>
      </c>
      <c r="K17" s="41">
        <v>24429</v>
      </c>
      <c r="L17" s="15"/>
    </row>
    <row r="18" spans="1:12" ht="12.75">
      <c r="A18" s="11">
        <v>2000</v>
      </c>
      <c r="B18" s="4">
        <v>4.2</v>
      </c>
      <c r="C18" s="9">
        <v>4.2</v>
      </c>
      <c r="D18" s="9">
        <v>7.7</v>
      </c>
      <c r="E18" s="9">
        <v>16.1</v>
      </c>
      <c r="F18" s="9">
        <v>15.6</v>
      </c>
      <c r="G18" s="9">
        <v>13.2</v>
      </c>
      <c r="H18" s="9">
        <v>17.2</v>
      </c>
      <c r="I18" s="9">
        <v>9</v>
      </c>
      <c r="J18" s="9">
        <v>12.8</v>
      </c>
      <c r="K18" s="41">
        <v>25556</v>
      </c>
      <c r="L18" s="15"/>
    </row>
    <row r="19" spans="1:12" ht="12.75">
      <c r="A19" s="11">
        <v>2001</v>
      </c>
      <c r="B19" s="42">
        <v>3</v>
      </c>
      <c r="C19" s="9">
        <v>3.3</v>
      </c>
      <c r="D19" s="9">
        <v>7.1</v>
      </c>
      <c r="E19" s="9">
        <v>14.9</v>
      </c>
      <c r="F19" s="9">
        <v>14.6</v>
      </c>
      <c r="G19" s="9">
        <v>13.2</v>
      </c>
      <c r="H19" s="9">
        <v>18.5</v>
      </c>
      <c r="I19" s="9">
        <v>10.1</v>
      </c>
      <c r="J19" s="9">
        <v>15.3</v>
      </c>
      <c r="K19" s="41">
        <v>27371</v>
      </c>
      <c r="L19" s="15"/>
    </row>
    <row r="20" spans="1:12" ht="12.75">
      <c r="A20" s="11">
        <v>2002</v>
      </c>
      <c r="B20" s="42">
        <v>2.9</v>
      </c>
      <c r="C20" s="9">
        <v>3.1</v>
      </c>
      <c r="D20" s="9">
        <v>6.1</v>
      </c>
      <c r="E20" s="9">
        <v>13</v>
      </c>
      <c r="F20" s="9">
        <v>13.1</v>
      </c>
      <c r="G20" s="9">
        <v>12.7</v>
      </c>
      <c r="H20" s="9">
        <v>19.3</v>
      </c>
      <c r="I20" s="9">
        <v>11.5</v>
      </c>
      <c r="J20" s="9">
        <v>18.3</v>
      </c>
      <c r="K20" s="41">
        <v>29433</v>
      </c>
      <c r="L20" s="15"/>
    </row>
    <row r="21" spans="1:12" ht="12.75">
      <c r="A21" s="11">
        <v>2003</v>
      </c>
      <c r="B21" s="42">
        <v>4.2</v>
      </c>
      <c r="C21" s="9">
        <v>2.1</v>
      </c>
      <c r="D21" s="9">
        <v>4.8</v>
      </c>
      <c r="E21" s="9">
        <v>11.5</v>
      </c>
      <c r="F21" s="9">
        <v>12.7</v>
      </c>
      <c r="G21" s="9">
        <v>12.7</v>
      </c>
      <c r="H21" s="9">
        <v>19.4</v>
      </c>
      <c r="I21" s="9">
        <v>11.7</v>
      </c>
      <c r="J21" s="9">
        <v>21</v>
      </c>
      <c r="K21" s="41">
        <v>30422</v>
      </c>
      <c r="L21" s="48"/>
    </row>
    <row r="22" spans="1:12" ht="12.75">
      <c r="A22" s="11">
        <v>2004</v>
      </c>
      <c r="B22" s="42">
        <v>1.7</v>
      </c>
      <c r="C22" s="9">
        <v>1.7</v>
      </c>
      <c r="D22" s="9">
        <v>4.5</v>
      </c>
      <c r="E22" s="9">
        <v>11.4</v>
      </c>
      <c r="F22" s="9">
        <v>13</v>
      </c>
      <c r="G22" s="9">
        <v>13.1</v>
      </c>
      <c r="H22" s="9">
        <v>20.4</v>
      </c>
      <c r="I22" s="9">
        <v>12.3</v>
      </c>
      <c r="J22" s="9">
        <v>21.9</v>
      </c>
      <c r="K22" s="41">
        <v>31500</v>
      </c>
      <c r="L22" s="48"/>
    </row>
    <row r="23" spans="1:12" ht="12.75">
      <c r="A23" s="11">
        <v>2005</v>
      </c>
      <c r="B23" s="42">
        <v>1.1</v>
      </c>
      <c r="C23" s="9">
        <v>1</v>
      </c>
      <c r="D23" s="9">
        <v>2.9</v>
      </c>
      <c r="E23" s="9">
        <v>8.4</v>
      </c>
      <c r="F23" s="9">
        <v>11.2</v>
      </c>
      <c r="G23" s="9">
        <v>12.4</v>
      </c>
      <c r="H23" s="9">
        <v>21.8</v>
      </c>
      <c r="I23" s="9">
        <v>14.6</v>
      </c>
      <c r="J23" s="9">
        <v>26.7</v>
      </c>
      <c r="K23" s="41">
        <v>35226</v>
      </c>
      <c r="L23" s="48"/>
    </row>
    <row r="24" spans="1:12" ht="12.75">
      <c r="A24" s="81">
        <v>2006</v>
      </c>
      <c r="B24" s="82">
        <v>0.6</v>
      </c>
      <c r="C24" s="83">
        <v>0.5</v>
      </c>
      <c r="D24" s="83">
        <v>1.6</v>
      </c>
      <c r="E24" s="83">
        <v>5.6</v>
      </c>
      <c r="F24" s="83">
        <v>8.9</v>
      </c>
      <c r="G24" s="83">
        <v>11</v>
      </c>
      <c r="H24" s="83">
        <v>22.4</v>
      </c>
      <c r="I24" s="83">
        <v>16.6</v>
      </c>
      <c r="J24" s="83">
        <v>32.8</v>
      </c>
      <c r="K24" s="84">
        <v>39600</v>
      </c>
      <c r="L24" s="48"/>
    </row>
    <row r="25" spans="1:12" ht="12.75">
      <c r="A25" s="11">
        <v>2007</v>
      </c>
      <c r="B25" s="82">
        <v>0.5579983555785212</v>
      </c>
      <c r="C25" s="83">
        <v>0.40233078870483935</v>
      </c>
      <c r="D25" s="83">
        <v>1.2763765530195934</v>
      </c>
      <c r="E25" s="83">
        <v>4.808632887779608</v>
      </c>
      <c r="F25" s="83">
        <v>8.028579135346286</v>
      </c>
      <c r="G25" s="83">
        <v>10.283808948122728</v>
      </c>
      <c r="H25" s="83">
        <v>21.94782699126117</v>
      </c>
      <c r="I25" s="83">
        <v>16.953627964264705</v>
      </c>
      <c r="J25" s="83">
        <v>35.74081837592255</v>
      </c>
      <c r="K25" s="84">
        <v>41040</v>
      </c>
      <c r="L25" s="48"/>
    </row>
    <row r="26" spans="1:12" ht="12.75">
      <c r="A26" s="51">
        <v>2008</v>
      </c>
      <c r="B26" s="52">
        <v>0.547550338518198</v>
      </c>
      <c r="C26" s="53">
        <v>0.41318415324902646</v>
      </c>
      <c r="D26" s="53">
        <v>1.339757750456292</v>
      </c>
      <c r="E26" s="53">
        <v>5.169682043407111</v>
      </c>
      <c r="F26" s="53">
        <v>8.136799742329252</v>
      </c>
      <c r="G26" s="53">
        <v>10.16790893030852</v>
      </c>
      <c r="H26" s="53">
        <v>21.18756283164535</v>
      </c>
      <c r="I26" s="53">
        <v>16.639934411082443</v>
      </c>
      <c r="J26" s="53">
        <v>36.397619799003806</v>
      </c>
      <c r="K26" s="54">
        <v>41347</v>
      </c>
      <c r="L26" s="48"/>
    </row>
    <row r="27" spans="1:12" ht="12.75">
      <c r="A27" s="14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9"/>
    </row>
    <row r="28" spans="1:12" ht="12.75">
      <c r="A28" s="14"/>
      <c r="B28" s="49"/>
      <c r="C28" s="49"/>
      <c r="D28" s="49"/>
      <c r="E28" s="49"/>
      <c r="F28" s="49"/>
      <c r="G28" s="16" t="s">
        <v>0</v>
      </c>
      <c r="H28" s="85"/>
      <c r="I28" s="49"/>
      <c r="J28" s="49"/>
      <c r="K28" s="49"/>
      <c r="L28" s="19"/>
    </row>
    <row r="29" spans="1:12" ht="12.75">
      <c r="A29" s="33"/>
      <c r="B29" s="45" t="s">
        <v>8</v>
      </c>
      <c r="C29" s="45" t="s">
        <v>4</v>
      </c>
      <c r="D29" s="45" t="s">
        <v>9</v>
      </c>
      <c r="E29" s="45" t="s">
        <v>5</v>
      </c>
      <c r="F29" s="43" t="s">
        <v>10</v>
      </c>
      <c r="G29" s="45">
        <v>50000</v>
      </c>
      <c r="K29" s="46"/>
      <c r="L29" s="19"/>
    </row>
    <row r="30" spans="1:12" ht="12.75">
      <c r="A30" s="36"/>
      <c r="B30" s="47">
        <v>20000</v>
      </c>
      <c r="C30" s="47">
        <v>24999</v>
      </c>
      <c r="D30" s="47">
        <v>29999</v>
      </c>
      <c r="E30" s="47">
        <v>39999</v>
      </c>
      <c r="F30" s="47">
        <v>49999</v>
      </c>
      <c r="G30" s="37" t="s">
        <v>6</v>
      </c>
      <c r="H30" s="37" t="s">
        <v>15</v>
      </c>
      <c r="L30" s="19"/>
    </row>
    <row r="31" spans="1:12" ht="12.75">
      <c r="A31" s="14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9"/>
    </row>
    <row r="32" spans="1:12" ht="12.75">
      <c r="A32" s="81">
        <v>2008</v>
      </c>
      <c r="B32" s="42">
        <v>7.470174285630627</v>
      </c>
      <c r="C32" s="42">
        <v>8.136799742329252</v>
      </c>
      <c r="D32" s="42">
        <v>10.16790893030852</v>
      </c>
      <c r="E32" s="42">
        <v>21.18756283164535</v>
      </c>
      <c r="F32" s="42">
        <v>16.639934411082443</v>
      </c>
      <c r="G32" s="42">
        <v>36.397619799003806</v>
      </c>
      <c r="H32" s="84">
        <v>41347</v>
      </c>
      <c r="I32" s="49"/>
      <c r="J32" s="49"/>
      <c r="K32" s="49"/>
      <c r="L32" s="19"/>
    </row>
    <row r="33" spans="1:12" ht="12.75">
      <c r="A33" s="81">
        <v>2009</v>
      </c>
      <c r="B33" s="42">
        <v>7.934122884819395</v>
      </c>
      <c r="C33" s="42">
        <v>8.327159527660388</v>
      </c>
      <c r="D33" s="42">
        <v>9.894784438531504</v>
      </c>
      <c r="E33" s="42">
        <v>20.215300603467764</v>
      </c>
      <c r="F33" s="42">
        <v>16.16458844194014</v>
      </c>
      <c r="G33" s="42">
        <v>37.464044103580804</v>
      </c>
      <c r="H33" s="84">
        <v>41900</v>
      </c>
      <c r="I33" s="49"/>
      <c r="J33" s="49"/>
      <c r="K33" s="49"/>
      <c r="L33" s="19"/>
    </row>
    <row r="34" spans="1:12" ht="12.75">
      <c r="A34" s="51">
        <v>2010</v>
      </c>
      <c r="B34" s="52">
        <v>6.820711682151198</v>
      </c>
      <c r="C34" s="52">
        <v>7.428573507264513</v>
      </c>
      <c r="D34" s="52">
        <v>9.022619298794462</v>
      </c>
      <c r="E34" s="52">
        <v>19.297703148076742</v>
      </c>
      <c r="F34" s="52">
        <v>16.0765083776528</v>
      </c>
      <c r="G34" s="52">
        <v>41.35388398606029</v>
      </c>
      <c r="H34" s="54">
        <v>44509</v>
      </c>
      <c r="I34" s="49"/>
      <c r="J34" s="49"/>
      <c r="K34" s="49"/>
      <c r="L34" s="19"/>
    </row>
    <row r="35" spans="1:12" ht="12.75">
      <c r="A35" s="14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19"/>
    </row>
    <row r="36" spans="1:12" ht="12.75">
      <c r="A36" s="14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9"/>
    </row>
    <row r="37" spans="1:20" ht="12.75">
      <c r="A37" s="12" t="s">
        <v>77</v>
      </c>
      <c r="B37" s="18"/>
      <c r="C37" s="18"/>
      <c r="D37" s="20"/>
      <c r="E37" s="20"/>
      <c r="F37" s="21"/>
      <c r="G37" s="23"/>
      <c r="H37" s="24"/>
      <c r="J37" s="13"/>
      <c r="K37" s="30" t="s">
        <v>17</v>
      </c>
      <c r="L37" s="22"/>
      <c r="M37" s="5"/>
      <c r="N37" s="7"/>
      <c r="O37" s="5"/>
      <c r="P37" s="7"/>
      <c r="Q37" s="5"/>
      <c r="R37" s="7"/>
      <c r="S37" s="6"/>
      <c r="T37" s="8"/>
    </row>
    <row r="38" spans="1:20" ht="12.75">
      <c r="A38" s="13" t="s">
        <v>11</v>
      </c>
      <c r="B38" s="20"/>
      <c r="C38" s="20"/>
      <c r="D38" s="20"/>
      <c r="E38" s="20"/>
      <c r="F38" s="21"/>
      <c r="G38" s="21"/>
      <c r="H38" s="21"/>
      <c r="J38" s="13"/>
      <c r="L38" s="22"/>
      <c r="M38" s="5"/>
      <c r="N38" s="7"/>
      <c r="O38" s="5"/>
      <c r="P38" s="7"/>
      <c r="Q38" s="5"/>
      <c r="R38" s="7"/>
      <c r="S38" s="6"/>
      <c r="T38" s="8"/>
    </row>
    <row r="39" spans="1:20" ht="22.5" customHeight="1">
      <c r="A39" s="111" t="s">
        <v>78</v>
      </c>
      <c r="B39" s="112"/>
      <c r="C39" s="112"/>
      <c r="D39" s="112"/>
      <c r="E39" s="112"/>
      <c r="F39" s="112"/>
      <c r="G39" s="112"/>
      <c r="H39" s="112"/>
      <c r="J39" s="13"/>
      <c r="L39" s="22"/>
      <c r="M39" s="5"/>
      <c r="N39" s="7"/>
      <c r="O39" s="5"/>
      <c r="P39" s="7"/>
      <c r="Q39" s="5"/>
      <c r="R39" s="7"/>
      <c r="S39" s="6"/>
      <c r="T39" s="8"/>
    </row>
    <row r="40" spans="1:20" ht="33" customHeight="1">
      <c r="A40" s="113" t="s">
        <v>79</v>
      </c>
      <c r="B40" s="114"/>
      <c r="C40" s="114"/>
      <c r="D40" s="114"/>
      <c r="E40" s="114"/>
      <c r="F40" s="114"/>
      <c r="G40" s="114"/>
      <c r="H40" s="114"/>
      <c r="J40" s="13"/>
      <c r="L40" s="22"/>
      <c r="M40" s="5"/>
      <c r="N40" s="7"/>
      <c r="O40" s="5"/>
      <c r="P40" s="7"/>
      <c r="Q40" s="5"/>
      <c r="R40" s="7"/>
      <c r="S40" s="6"/>
      <c r="T40" s="8"/>
    </row>
    <row r="41" spans="1:20" ht="12.75">
      <c r="A41" s="13"/>
      <c r="B41" s="20"/>
      <c r="C41" s="20"/>
      <c r="D41" s="20"/>
      <c r="E41" s="20"/>
      <c r="F41" s="21"/>
      <c r="G41" s="21"/>
      <c r="H41" s="21"/>
      <c r="J41" s="13"/>
      <c r="L41" s="22"/>
      <c r="M41" s="5"/>
      <c r="N41" s="7"/>
      <c r="O41" s="5"/>
      <c r="P41" s="7"/>
      <c r="Q41" s="5"/>
      <c r="R41" s="7"/>
      <c r="S41" s="6"/>
      <c r="T41" s="8"/>
    </row>
    <row r="42" spans="1:20" ht="12.75">
      <c r="A42" s="12"/>
      <c r="B42" s="25"/>
      <c r="C42" s="22"/>
      <c r="D42" s="21"/>
      <c r="E42" s="22"/>
      <c r="F42" s="21"/>
      <c r="G42" s="21"/>
      <c r="H42" s="21"/>
      <c r="J42" s="13"/>
      <c r="L42" s="22"/>
      <c r="M42" s="5"/>
      <c r="N42" s="7"/>
      <c r="O42" s="5"/>
      <c r="P42" s="7"/>
      <c r="Q42" s="5"/>
      <c r="R42" s="7"/>
      <c r="S42" s="6"/>
      <c r="T42" s="8"/>
    </row>
    <row r="43" spans="1:20" ht="12.75">
      <c r="A43" s="13" t="s">
        <v>16</v>
      </c>
      <c r="B43" s="25"/>
      <c r="C43" s="22"/>
      <c r="D43" s="21"/>
      <c r="E43" s="22"/>
      <c r="F43" s="22"/>
      <c r="G43" s="15"/>
      <c r="H43" s="21"/>
      <c r="J43" s="13"/>
      <c r="L43" s="22"/>
      <c r="M43" s="5"/>
      <c r="N43" s="7"/>
      <c r="O43" s="5"/>
      <c r="P43" s="7"/>
      <c r="Q43" s="5"/>
      <c r="R43" s="7"/>
      <c r="S43" s="6"/>
      <c r="T43" s="8"/>
    </row>
    <row r="44" spans="1:20" ht="12.75">
      <c r="A44" s="86" t="s">
        <v>85</v>
      </c>
      <c r="B44" s="29"/>
      <c r="C44" s="22"/>
      <c r="D44" s="22"/>
      <c r="E44" s="22"/>
      <c r="F44" s="21"/>
      <c r="G44" s="15"/>
      <c r="H44" s="94" t="s">
        <v>12</v>
      </c>
      <c r="I44" s="27"/>
      <c r="J44" s="27"/>
      <c r="K44" s="27"/>
      <c r="L44" s="26" t="s">
        <v>84</v>
      </c>
      <c r="M44" s="5"/>
      <c r="N44" s="7" t="s">
        <v>7</v>
      </c>
      <c r="O44" s="7" t="s">
        <v>7</v>
      </c>
      <c r="P44" s="7" t="s">
        <v>7</v>
      </c>
      <c r="Q44" s="7" t="s">
        <v>7</v>
      </c>
      <c r="R44" s="7" t="s">
        <v>7</v>
      </c>
      <c r="S44" s="7" t="s">
        <v>7</v>
      </c>
      <c r="T44" s="8" t="s">
        <v>7</v>
      </c>
    </row>
    <row r="45" spans="1:20" ht="12.75">
      <c r="A45" s="13" t="s">
        <v>18</v>
      </c>
      <c r="B45" s="29"/>
      <c r="C45" s="22"/>
      <c r="D45" s="22"/>
      <c r="E45" s="22"/>
      <c r="F45" s="21"/>
      <c r="G45" s="15"/>
      <c r="H45" s="94" t="s">
        <v>13</v>
      </c>
      <c r="I45" s="27"/>
      <c r="J45" s="27"/>
      <c r="K45" s="27"/>
      <c r="L45" s="93" t="s">
        <v>82</v>
      </c>
      <c r="M45" s="5"/>
      <c r="N45" s="7"/>
      <c r="O45" s="7"/>
      <c r="P45" s="7"/>
      <c r="Q45" s="7"/>
      <c r="R45" s="7"/>
      <c r="S45" s="7"/>
      <c r="T45" s="8"/>
    </row>
    <row r="46" spans="1:19" ht="12.75">
      <c r="A46" s="3"/>
      <c r="B46" s="2"/>
      <c r="C46" s="5"/>
      <c r="D46" s="5"/>
      <c r="E46" s="5"/>
      <c r="F46" s="5"/>
      <c r="G46" s="2"/>
      <c r="H46" s="2"/>
      <c r="I46" s="2"/>
      <c r="K46" s="2"/>
      <c r="L46" s="95" t="s">
        <v>83</v>
      </c>
      <c r="M46" s="5"/>
      <c r="N46" s="2"/>
      <c r="O46" s="2"/>
      <c r="P46" s="9"/>
      <c r="Q46" s="10"/>
      <c r="S46" s="5"/>
    </row>
    <row r="47" spans="1:19" ht="12.75">
      <c r="A47" s="28" t="s">
        <v>14</v>
      </c>
      <c r="B47" s="2"/>
      <c r="C47" s="5"/>
      <c r="D47" s="5"/>
      <c r="E47" s="5"/>
      <c r="F47" s="9"/>
      <c r="G47" s="2"/>
      <c r="H47" s="2"/>
      <c r="I47" s="2"/>
      <c r="M47" s="5"/>
      <c r="N47" s="2"/>
      <c r="O47" s="2"/>
      <c r="P47" s="5"/>
      <c r="Q47" s="5"/>
      <c r="R47" s="10"/>
      <c r="S47" s="5"/>
    </row>
    <row r="48" spans="1:20" ht="12.75">
      <c r="A48" s="12"/>
      <c r="B48" s="2"/>
      <c r="C48" s="2"/>
      <c r="D48" s="2"/>
      <c r="E48" s="2"/>
      <c r="F48" s="2"/>
      <c r="G48" s="2"/>
      <c r="H48" s="2"/>
      <c r="I48" s="2"/>
      <c r="M48" s="2"/>
      <c r="N48" s="2"/>
      <c r="O48" s="4"/>
      <c r="P48" s="5"/>
      <c r="Q48" s="5"/>
      <c r="R48" s="10"/>
      <c r="S48" s="5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K49" s="2"/>
      <c r="M49" s="2"/>
      <c r="N49" s="2"/>
      <c r="O49" s="4"/>
      <c r="P49" s="2"/>
      <c r="Q49" s="3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2"/>
      <c r="Q50" s="3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9:12" ht="12.75">
      <c r="I53" s="2"/>
      <c r="J53" s="2"/>
      <c r="K53" s="2"/>
      <c r="L53" s="2"/>
    </row>
    <row r="54" spans="12:22" ht="12.75">
      <c r="L54" s="2"/>
      <c r="T54" s="1"/>
      <c r="U54" s="1"/>
      <c r="V54" s="1"/>
    </row>
    <row r="55" spans="20:22" ht="12">
      <c r="T55" s="1"/>
      <c r="U55" s="1"/>
      <c r="V55" s="1"/>
    </row>
    <row r="56" spans="20:22" ht="12">
      <c r="T56" s="1"/>
      <c r="U56" s="1"/>
      <c r="V56" s="1"/>
    </row>
    <row r="57" spans="20:22" ht="12">
      <c r="T57" s="1"/>
      <c r="U57" s="1"/>
      <c r="V57" s="1"/>
    </row>
    <row r="58" spans="20:22" ht="12">
      <c r="T58" s="1"/>
      <c r="U58" s="1"/>
      <c r="V58" s="1"/>
    </row>
    <row r="59" spans="20:22" ht="12">
      <c r="T59" s="1"/>
      <c r="U59" s="1"/>
      <c r="V59" s="1"/>
    </row>
    <row r="60" spans="20:22" ht="12">
      <c r="T60" s="1"/>
      <c r="U60" s="1"/>
      <c r="V60" s="1"/>
    </row>
    <row r="61" spans="20:22" ht="12">
      <c r="T61" s="1"/>
      <c r="U61" s="1"/>
      <c r="V61" s="1"/>
    </row>
    <row r="62" spans="20:22" ht="12">
      <c r="T62" s="1"/>
      <c r="U62" s="1"/>
      <c r="V62" s="1"/>
    </row>
    <row r="63" spans="20:22" ht="12">
      <c r="T63" s="1"/>
      <c r="U63" s="1"/>
      <c r="V63" s="1"/>
    </row>
    <row r="64" spans="20:22" ht="12">
      <c r="T64" s="1"/>
      <c r="U64" s="1"/>
      <c r="V64" s="1"/>
    </row>
    <row r="65" spans="1:22" ht="12">
      <c r="A65" s="1"/>
      <c r="B65" s="1"/>
      <c r="C65" s="1"/>
      <c r="D65" s="1"/>
      <c r="E65" s="1"/>
      <c r="F65" s="1"/>
      <c r="G65" s="1"/>
      <c r="H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9:12" ht="12">
      <c r="I75" s="1"/>
      <c r="J75" s="1"/>
      <c r="K75" s="1"/>
      <c r="L75" s="1"/>
    </row>
    <row r="76" ht="12">
      <c r="L76" s="1"/>
    </row>
  </sheetData>
  <mergeCells count="3">
    <mergeCell ref="A39:H39"/>
    <mergeCell ref="A40:H40"/>
    <mergeCell ref="A1:K1"/>
  </mergeCells>
  <hyperlinks>
    <hyperlink ref="L46" r:id="rId1" display="http://www.ons.gov.uk/ons/taxonomy/index.html?nscl=House+Price+Indices"/>
  </hyperlink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HDS/DOE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Herbert</dc:creator>
  <cp:keywords/>
  <dc:description/>
  <cp:lastModifiedBy>Helen Sleight</cp:lastModifiedBy>
  <cp:lastPrinted>2011-05-05T12:12:13Z</cp:lastPrinted>
  <dcterms:created xsi:type="dcterms:W3CDTF">1997-07-28T14:24:10Z</dcterms:created>
  <dcterms:modified xsi:type="dcterms:W3CDTF">2013-10-09T16:08:48Z</dcterms:modified>
  <cp:category/>
  <cp:version/>
  <cp:contentType/>
  <cp:contentStatus/>
</cp:coreProperties>
</file>