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R:\HR Planning\SHARED\HR stats publication\17. 30 June 2017\Files to be published\"/>
    </mc:Choice>
  </mc:AlternateContent>
  <bookViews>
    <workbookView xWindow="0" yWindow="0" windowWidth="11085" windowHeight="7755" tabRatio="813"/>
  </bookViews>
  <sheets>
    <sheet name="COVER" sheetId="62" r:id="rId1"/>
    <sheet name="Contents" sheetId="60" r:id="rId2"/>
    <sheet name="Table 1 - sip x region"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HQ sip x diversity" sheetId="81" r:id="rId9"/>
    <sheet name="Table 5c - NPS sip x diversity" sheetId="80" r:id="rId10"/>
    <sheet name="6 Joiners &amp; Leavers by region" sheetId="22" r:id="rId11"/>
    <sheet name="7 Joiners &amp; Leavers by function" sheetId="11" r:id="rId12"/>
    <sheet name="8a-c Joiners &amp; Leavers by grade" sheetId="12" r:id="rId13"/>
    <sheet name="8d Leaving Rate by grade" sheetId="82" r:id="rId14"/>
    <sheet name="8e Leaving Rate by Region" sheetId="89" r:id="rId15"/>
    <sheet name="9Joiners &amp; Leavers by diversity" sheetId="69" r:id="rId16"/>
    <sheet name="10 Leavers By LoS" sheetId="105" r:id="rId17"/>
    <sheet name="11a Leavers by RFL" sheetId="13" r:id="rId18"/>
    <sheet name="11b Leavers by RFL &amp; Grade" sheetId="77" r:id="rId19"/>
    <sheet name="11c Leavers by RFL &amp; Region" sheetId="78" r:id="rId20"/>
    <sheet name="12 Snapshot of Estab x grade" sheetId="48" r:id="rId21"/>
    <sheet name="13 Snapshot of LDUs x grad" sheetId="63" r:id="rId22"/>
    <sheet name="14 Band 3-5 Quarterly Changes" sheetId="101" r:id="rId23"/>
  </sheets>
  <definedNames>
    <definedName name="_xlnm.Print_Area" localSheetId="16">'10 Leavers By LoS'!$A$1:$X$58</definedName>
    <definedName name="_xlnm.Print_Area" localSheetId="17">'11a Leavers by RFL'!$A$1:$AB$66</definedName>
    <definedName name="_xlnm.Print_Area" localSheetId="18">'11b Leavers by RFL &amp; Grade'!$A$1:$Y$65</definedName>
    <definedName name="_xlnm.Print_Area" localSheetId="19">'11c Leavers by RFL &amp; Region'!$A$1:$Q$48</definedName>
    <definedName name="_xlnm.Print_Area" localSheetId="20">'12 Snapshot of Estab x grade'!$A$1:$Y$136</definedName>
    <definedName name="_xlnm.Print_Area" localSheetId="21">'13 Snapshot of LDUs x grad'!$A$1:$K$117</definedName>
    <definedName name="_xlnm.Print_Area" localSheetId="22">'14 Band 3-5 Quarterly Changes'!$B$1:$H$41</definedName>
    <definedName name="_xlnm.Print_Area" localSheetId="10">'6 Joiners &amp; Leavers by region'!$A$1:$AB$80</definedName>
    <definedName name="_xlnm.Print_Area" localSheetId="11">'7 Joiners &amp; Leavers by function'!$A$1:$AA$58</definedName>
    <definedName name="_xlnm.Print_Area" localSheetId="12">'8a-c Joiners &amp; Leavers by grade'!$A$1:$AB$87</definedName>
    <definedName name="_xlnm.Print_Area" localSheetId="13">'8d Leaving Rate by grade'!$A$1:$AI$46</definedName>
    <definedName name="_xlnm.Print_Area" localSheetId="14">'8e Leaving Rate by Region'!$A$1:$AI$53</definedName>
    <definedName name="_xlnm.Print_Area" localSheetId="15">'9Joiners &amp; Leavers by diversity'!$A$1:$AB$108</definedName>
    <definedName name="_xlnm.Print_Area" localSheetId="1">Contents!$A$1:$M$56</definedName>
    <definedName name="_xlnm.Print_Area" localSheetId="0">COVER!$A$1:$I$37</definedName>
    <definedName name="_xlnm.Print_Area" localSheetId="2">'Table 1 - sip x region'!$A$1:$AC$47</definedName>
    <definedName name="_xlnm.Print_Area" localSheetId="3">'Table 2 - sip x category'!$A$1:$AB$49</definedName>
    <definedName name="_xlnm.Print_Area" localSheetId="4">'Table 3 - sip x grade'!$A$1:$AB$50</definedName>
    <definedName name="_xlnm.Print_Area" localSheetId="5">'Table 4 -SIP By LoS'!$A$1:$X$57</definedName>
    <definedName name="_xlnm.Print_Area" localSheetId="6">'Table 5 - sip x diversity'!$A$1:$AA$59</definedName>
    <definedName name="_xlnm.Print_Area" localSheetId="7">'Table 5a - PSP sip x diversity'!$A$1:$AA$59</definedName>
    <definedName name="_xlnm.Print_Area" localSheetId="8">'Table 5b - HQ sip x diversity'!$A$1:$AB$59</definedName>
    <definedName name="_xlnm.Print_Area" localSheetId="9">'Table 5c - NPS sip x diversity'!$A$1:$AA$58</definedName>
  </definedNames>
  <calcPr calcId="152511"/>
</workbook>
</file>

<file path=xl/calcChain.xml><?xml version="1.0" encoding="utf-8"?>
<calcChain xmlns="http://schemas.openxmlformats.org/spreadsheetml/2006/main">
  <c r="R3" i="77" l="1"/>
  <c r="C53" i="105" l="1"/>
  <c r="B28" i="105"/>
  <c r="D3" i="77" l="1"/>
  <c r="AD44" i="12" l="1"/>
  <c r="AE44" i="12" l="1"/>
  <c r="AD72" i="12"/>
  <c r="AP43" i="89" l="1"/>
</calcChain>
</file>

<file path=xl/sharedStrings.xml><?xml version="1.0" encoding="utf-8"?>
<sst xmlns="http://schemas.openxmlformats.org/spreadsheetml/2006/main" count="3094" uniqueCount="616">
  <si>
    <t>Askham Grange</t>
  </si>
  <si>
    <t>Aylesbury</t>
  </si>
  <si>
    <t>Bedford</t>
  </si>
  <si>
    <t>Belmarsh</t>
  </si>
  <si>
    <t>Brinsford</t>
  </si>
  <si>
    <t>Bristol</t>
  </si>
  <si>
    <t>Brixton</t>
  </si>
  <si>
    <t>Buckley Hall</t>
  </si>
  <si>
    <t>Bullingdon</t>
  </si>
  <si>
    <t>Bure</t>
  </si>
  <si>
    <t>Cardiff</t>
  </si>
  <si>
    <t>Channings Wood</t>
  </si>
  <si>
    <t>Chelmsford</t>
  </si>
  <si>
    <t>Coldingley</t>
  </si>
  <si>
    <t>Cookham Wood</t>
  </si>
  <si>
    <t>Dartmoor</t>
  </si>
  <si>
    <t>Deerbolt</t>
  </si>
  <si>
    <t>Downview</t>
  </si>
  <si>
    <t>Drake Hall</t>
  </si>
  <si>
    <t>Durham</t>
  </si>
  <si>
    <t>East Sutton Park</t>
  </si>
  <si>
    <t>Eastwood Park</t>
  </si>
  <si>
    <t>Elmley</t>
  </si>
  <si>
    <t>Exeter</t>
  </si>
  <si>
    <t>Featherstone</t>
  </si>
  <si>
    <t>Feltham</t>
  </si>
  <si>
    <t>Ford</t>
  </si>
  <si>
    <t>Foston Hall</t>
  </si>
  <si>
    <t>Frankland</t>
  </si>
  <si>
    <t>Full Sutton</t>
  </si>
  <si>
    <t>Garth</t>
  </si>
  <si>
    <t>Gartree</t>
  </si>
  <si>
    <t>Glen Parva</t>
  </si>
  <si>
    <t>Grendon</t>
  </si>
  <si>
    <t>Guys Marsh</t>
  </si>
  <si>
    <t>Haverigg</t>
  </si>
  <si>
    <t>Hewell</t>
  </si>
  <si>
    <t>High Down</t>
  </si>
  <si>
    <t>Highpoint</t>
  </si>
  <si>
    <t>Hindley</t>
  </si>
  <si>
    <t>Hollesley Bay</t>
  </si>
  <si>
    <t>Holme House</t>
  </si>
  <si>
    <t>Hull</t>
  </si>
  <si>
    <t>Huntercombe</t>
  </si>
  <si>
    <t>Isis</t>
  </si>
  <si>
    <t>Isle of Wight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</si>
  <si>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</si>
  <si>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</si>
  <si>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</si>
  <si>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</si>
  <si>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</si>
  <si>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</si>
  <si>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</si>
  <si>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</si>
  <si>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</si>
  <si>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</si>
  <si>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</si>
  <si>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</si>
  <si>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</si>
  <si>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</si>
  <si>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</si>
  <si>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</si>
  <si>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</si>
  <si>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</si>
  <si>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</si>
  <si>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</si>
  <si>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</si>
  <si>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</si>
  <si>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</si>
  <si>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</si>
  <si>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</si>
  <si>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</si>
  <si>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</si>
  <si>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</si>
  <si>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</si>
  <si>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</si>
  <si>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</si>
  <si>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</si>
  <si>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</si>
  <si>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</si>
  <si>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</si>
  <si>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</si>
  <si>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</si>
  <si>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</si>
  <si>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</si>
  <si>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</si>
  <si>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</si>
  <si>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</si>
  <si>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</si>
  <si>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</si>
  <si>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</si>
  <si>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</si>
  <si>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</si>
  <si>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</si>
  <si>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</si>
  <si>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</si>
  <si>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</si>
  <si>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</si>
  <si>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</si>
  <si>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</si>
  <si>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</si>
  <si>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</si>
  <si>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</si>
  <si>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</si>
  <si>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</si>
  <si>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</si>
  <si>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</si>
  <si>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</si>
  <si>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</si>
  <si>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</si>
  <si>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</si>
  <si>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r>
      <t>Healthcare - Nursing Grades</t>
    </r>
    <r>
      <rPr>
        <vertAlign val="superscript"/>
        <sz val="10"/>
        <rFont val="Arial"/>
        <family val="2"/>
      </rPr>
      <t>3</t>
    </r>
  </si>
  <si>
    <t>Send</t>
  </si>
  <si>
    <t>The Mount</t>
  </si>
  <si>
    <t>The Verne</t>
  </si>
  <si>
    <t>Usk/Prescoed</t>
  </si>
  <si>
    <t>- denotes representation rate not calculated. Declaration rate too low for a representation rate to have any validity.</t>
  </si>
  <si>
    <t>Voluntary Exit</t>
  </si>
  <si>
    <t>Voluntary Redundancy</t>
  </si>
  <si>
    <t>Compulsory Redundancy</t>
  </si>
  <si>
    <t>CONTINUED</t>
  </si>
  <si>
    <t>.. denotes not available</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</si>
  <si>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</si>
  <si>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</si>
  <si>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</si>
  <si>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</si>
  <si>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</si>
  <si>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</si>
  <si>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</si>
  <si>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Male closed YOI (ages 15-21)</t>
  </si>
  <si>
    <t>Not Disabled</t>
  </si>
  <si>
    <t>Male YOI young people (ages 15-17)</t>
  </si>
  <si>
    <t>Male open YOI</t>
  </si>
  <si>
    <t>Sexual Orientation</t>
  </si>
  <si>
    <t>Heterosexual</t>
  </si>
  <si>
    <t>LGB</t>
  </si>
  <si>
    <t>Unknown</t>
  </si>
  <si>
    <t>LGB representation %</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</si>
  <si>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</si>
  <si>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</si>
  <si>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</si>
  <si>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</si>
  <si>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</si>
  <si>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</si>
  <si>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</si>
  <si>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</si>
  <si>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</si>
  <si>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</si>
  <si>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</si>
  <si>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</si>
  <si>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</si>
  <si>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</si>
  <si>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</si>
  <si>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</si>
  <si>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</si>
  <si>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</si>
  <si>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</si>
  <si>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</si>
  <si>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</si>
  <si>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</si>
  <si>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</si>
  <si>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Reason for Leaving</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</si>
  <si>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</si>
  <si>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</si>
  <si>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</si>
  <si>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</si>
  <si>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</si>
  <si>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</si>
  <si>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</si>
  <si>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</si>
  <si>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</si>
  <si>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</si>
  <si>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</si>
  <si>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Female</t>
  </si>
  <si>
    <t>Male</t>
  </si>
  <si>
    <t>FTE</t>
  </si>
  <si>
    <t>BME</t>
  </si>
  <si>
    <t>White</t>
  </si>
  <si>
    <t>Full Time</t>
  </si>
  <si>
    <t>Area Services</t>
  </si>
  <si>
    <t>Cluster</t>
  </si>
  <si>
    <t>Female closed</t>
  </si>
  <si>
    <t>Female open</t>
  </si>
  <si>
    <t>Immigration Removal Centre</t>
  </si>
  <si>
    <t>Male local</t>
  </si>
  <si>
    <t>Female local</t>
  </si>
  <si>
    <t>1.</t>
  </si>
  <si>
    <t>2.</t>
  </si>
  <si>
    <t>3.</t>
  </si>
  <si>
    <t>Net Change</t>
  </si>
  <si>
    <t>in last 12 months</t>
  </si>
  <si>
    <t xml:space="preserve">Time Series - end of each Financial Year </t>
  </si>
  <si>
    <t>Time Series - last five Quarter points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</si>
  <si>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</si>
  <si>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</si>
  <si>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</si>
  <si>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</si>
  <si>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</si>
  <si>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</si>
  <si>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</si>
  <si>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</si>
  <si>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</si>
  <si>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</si>
  <si>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</si>
  <si>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</si>
  <si>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</si>
  <si>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</si>
  <si>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North West</t>
  </si>
  <si>
    <t>South West</t>
  </si>
  <si>
    <t>Wales</t>
  </si>
  <si>
    <t>High Security Prisons</t>
  </si>
  <si>
    <t>Total Leavers</t>
  </si>
  <si>
    <t>HQ and Area Services Total</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</si>
  <si>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</si>
  <si>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</si>
  <si>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</si>
  <si>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</si>
  <si>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</si>
  <si>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</si>
  <si>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</si>
  <si>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</si>
  <si>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</si>
  <si>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</si>
  <si>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</si>
  <si>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</si>
  <si>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</si>
  <si>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</si>
  <si>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</si>
  <si>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</si>
  <si>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</si>
  <si>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</si>
  <si>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</si>
  <si>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</si>
  <si>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</si>
  <si>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Young People's Estate</t>
  </si>
  <si>
    <t>4.</t>
  </si>
  <si>
    <t>NPS Divisions Total</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</si>
  <si>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</si>
  <si>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</si>
  <si>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</si>
  <si>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</si>
  <si>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</si>
  <si>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</si>
  <si>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</si>
  <si>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</si>
  <si>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</si>
  <si>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</si>
  <si>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</si>
  <si>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</si>
  <si>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</si>
  <si>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</si>
  <si>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</si>
  <si>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</si>
  <si>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</si>
  <si>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</si>
  <si>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</si>
  <si>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</si>
  <si>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</si>
  <si>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</si>
  <si>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</si>
  <si>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</si>
  <si>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</si>
  <si>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</si>
  <si>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</si>
  <si>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</si>
  <si>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</si>
  <si>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</si>
  <si>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</si>
  <si>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</si>
  <si>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</si>
  <si>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</si>
  <si>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</si>
  <si>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</si>
  <si>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</si>
  <si>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</si>
  <si>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</si>
  <si>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</si>
  <si>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</si>
  <si>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</si>
  <si>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</si>
  <si>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</si>
  <si>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</si>
  <si>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</si>
  <si>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</si>
  <si>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</si>
  <si>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</si>
  <si>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</si>
  <si>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</si>
  <si>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</si>
  <si>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</si>
  <si>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</si>
  <si>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</si>
  <si>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</si>
  <si>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</si>
  <si>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</si>
  <si>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</si>
  <si>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</si>
  <si>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</si>
  <si>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</si>
  <si>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</si>
  <si>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</si>
  <si>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</si>
  <si>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</si>
  <si>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</si>
  <si>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</si>
  <si>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</si>
  <si>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</si>
  <si>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</si>
  <si>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</si>
  <si>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</si>
  <si>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</si>
  <si>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</si>
  <si>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</si>
  <si>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</si>
  <si>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</si>
  <si>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</si>
  <si>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</si>
  <si>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</si>
  <si>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</si>
  <si>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</si>
  <si>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</si>
  <si>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</si>
  <si>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</si>
  <si>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HM Prison Reserves (included above)</t>
  </si>
  <si>
    <t>LDU Cluster South Wales - Cardiff and Vale</t>
  </si>
  <si>
    <t>Prison Service Operational</t>
  </si>
  <si>
    <t>Establishments are allocated to the category as it was at the latest date rather than the category as it was at the specific snapshot point of the table.</t>
  </si>
  <si>
    <t xml:space="preserve">Sexual </t>
  </si>
  <si>
    <t>12 months ending 31 Mar 2015</t>
  </si>
  <si>
    <t>Stakeholder Engagement South East and Eastern</t>
  </si>
  <si>
    <t>Courts</t>
  </si>
  <si>
    <t>Offender Management</t>
  </si>
  <si>
    <t>Other or Blank</t>
  </si>
  <si>
    <t>Other Interventions</t>
  </si>
  <si>
    <t>Programmes</t>
  </si>
  <si>
    <t>Approved Premises</t>
  </si>
  <si>
    <t>Victims</t>
  </si>
  <si>
    <t>Hatfield</t>
  </si>
  <si>
    <t>Stakeholder Engagement North East</t>
  </si>
  <si>
    <t>Bands 5-8 / Managers</t>
  </si>
  <si>
    <r>
      <t>Industrial / Facilities</t>
    </r>
    <r>
      <rPr>
        <vertAlign val="superscript"/>
        <sz val="10"/>
        <rFont val="Arial"/>
        <family val="2"/>
      </rPr>
      <t>4</t>
    </r>
  </si>
  <si>
    <r>
      <t>National Probation Service Grades</t>
    </r>
    <r>
      <rPr>
        <vertAlign val="superscript"/>
        <sz val="10"/>
        <rFont val="Arial"/>
        <family val="2"/>
      </rPr>
      <t>5</t>
    </r>
  </si>
  <si>
    <t>5.</t>
  </si>
  <si>
    <t>LDU Cluster Cumbria</t>
  </si>
  <si>
    <t>LDU Cluster Liverpool North, South and Sefton</t>
  </si>
  <si>
    <t>LDU Cluster South East Lancashire</t>
  </si>
  <si>
    <t>Stakeholder Engagement Midlands</t>
  </si>
  <si>
    <t>-</t>
  </si>
  <si>
    <t>LDU Cluster Knowsley, St Helens and Wirral</t>
  </si>
  <si>
    <t>LDU Cluster North West Lancashire</t>
  </si>
  <si>
    <t>NPS HQ Support</t>
  </si>
  <si>
    <t>Total Probation Officer</t>
  </si>
  <si>
    <t>Transfer to Other Government Dept</t>
  </si>
  <si>
    <t>Public Sector Transfer</t>
  </si>
  <si>
    <t>Medical Retirement</t>
  </si>
  <si>
    <t>In June 2010 approximately 1,500 NOMS HQ staff transferred to the central Ministry of Justice</t>
  </si>
  <si>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</si>
  <si>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</si>
  <si>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</si>
  <si>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</si>
  <si>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2010</t>
  </si>
  <si>
    <t>12 Months to 31 Mar 2011</t>
  </si>
  <si>
    <t>12 Months to 31 Mar 2012</t>
  </si>
  <si>
    <t>12 Months to 31 Mar 2013</t>
  </si>
  <si>
    <t>Rate (%)</t>
  </si>
  <si>
    <t>12 months ending 31 Mar 2016</t>
  </si>
  <si>
    <t>Administrative Functions</t>
  </si>
  <si>
    <t>Public / Private Prisons</t>
  </si>
  <si>
    <t>Loan / Secondment Requirement</t>
  </si>
  <si>
    <t>Youth Offending Services</t>
  </si>
  <si>
    <t>LDU Cluster Dudley and Sandwell</t>
  </si>
  <si>
    <t>LDU Cluster West Mercia</t>
  </si>
  <si>
    <t>12 Months to 31 Mar 2016</t>
  </si>
  <si>
    <t>Band 3-5 Officers</t>
  </si>
  <si>
    <r>
      <t>Healthcare - Nursing Grades</t>
    </r>
    <r>
      <rPr>
        <vertAlign val="superscript"/>
        <sz val="10"/>
        <rFont val="Arial"/>
        <family val="2"/>
      </rPr>
      <t>5</t>
    </r>
  </si>
  <si>
    <r>
      <t>Healthcare - Other healthcare</t>
    </r>
    <r>
      <rPr>
        <vertAlign val="superscript"/>
        <sz val="10"/>
        <rFont val="Arial"/>
        <family val="2"/>
      </rPr>
      <t>5</t>
    </r>
  </si>
  <si>
    <t>Prison Service Establishments Total</t>
  </si>
  <si>
    <t>Race</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</si>
  <si>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</si>
  <si>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</si>
  <si>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</si>
  <si>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</si>
  <si>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The 'Other' category largely consists of fixed-term appointments coming to the end of their contract.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</si>
  <si>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</si>
  <si>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&lt;30</t>
  </si>
  <si>
    <t>Dismissal - Conduct</t>
  </si>
  <si>
    <t>Dismissal - Poor performance</t>
  </si>
  <si>
    <t>Midlands</t>
  </si>
  <si>
    <t>East</t>
  </si>
  <si>
    <t>London and Thames Valley</t>
  </si>
  <si>
    <t>Kent, Sussex and Essex</t>
  </si>
  <si>
    <t>North East and Yorkshire</t>
  </si>
  <si>
    <t>Immigration Removal Centres</t>
  </si>
  <si>
    <t>Women's Estate</t>
  </si>
  <si>
    <t>Dismissal Other</t>
  </si>
  <si>
    <t>Berwyn</t>
  </si>
  <si>
    <t>Direct Recruits</t>
  </si>
  <si>
    <t>2010/11</t>
  </si>
  <si>
    <t>2011/12</t>
  </si>
  <si>
    <t>2012/13</t>
  </si>
  <si>
    <t>2013/14</t>
  </si>
  <si>
    <t>2014/15</t>
  </si>
  <si>
    <t>2015/16</t>
  </si>
  <si>
    <t>Conversions from existing staff</t>
  </si>
  <si>
    <t>April-June</t>
  </si>
  <si>
    <t>July-September</t>
  </si>
  <si>
    <t>October-December</t>
  </si>
  <si>
    <t>January-March</t>
  </si>
  <si>
    <t>2016/17</t>
  </si>
  <si>
    <t>All Officers Appointed</t>
  </si>
  <si>
    <t>Band 3 Officers</t>
  </si>
  <si>
    <t>~ The leaving rate is not calculated because the base population is less than 30</t>
  </si>
  <si>
    <t>(p)</t>
  </si>
  <si>
    <t>Leaver numbers are provisional, pending the end of year re-run of data.</t>
  </si>
  <si>
    <t>.. Denotes not available</t>
  </si>
  <si>
    <t>12 months ending 30 Sep 2016</t>
  </si>
  <si>
    <t>Medway Secure Training Centre</t>
  </si>
  <si>
    <t>Completed Years of Service</t>
  </si>
  <si>
    <t>5-9</t>
  </si>
  <si>
    <t>10-14</t>
  </si>
  <si>
    <t>15-19</t>
  </si>
  <si>
    <t>20-24</t>
  </si>
  <si>
    <t>25-29</t>
  </si>
  <si>
    <t>30+</t>
  </si>
  <si>
    <t>Total Band 2 / Operational Support</t>
  </si>
  <si>
    <t>Table 5a: Public Sector Prison Staff in Post, by Protected Characteristic (Headcount)</t>
  </si>
  <si>
    <t>Table 5c: NPS Staff in Post, by Protected Characteristic (Headcount)</t>
  </si>
  <si>
    <t>Table 11b: Prison Officer and Probation Officer leavers, by Reason for Leaving and Grade (Headcount)</t>
  </si>
  <si>
    <t>Table 13: Snapshot of NPS Staff in Post, by LDU Cluster (Full Time Equivalent)</t>
  </si>
  <si>
    <t>Notes to Table 5:</t>
  </si>
  <si>
    <t>Notes to Table 5a:</t>
  </si>
  <si>
    <t>Notes to Table 5b:</t>
  </si>
  <si>
    <t>Notes to Table 5c:</t>
  </si>
  <si>
    <t>Notes to Tables 7a &amp; 7b:</t>
  </si>
  <si>
    <t>Notes to Tables 8a, 8b &amp; 8c</t>
  </si>
  <si>
    <t>Notes to Table 8d</t>
  </si>
  <si>
    <t>Notes to Tables 9a &amp; 9b:</t>
  </si>
  <si>
    <t>Notes to Table 8e</t>
  </si>
  <si>
    <t>Notes to Table 11a:</t>
  </si>
  <si>
    <t>Notes to Table 11b:</t>
  </si>
  <si>
    <t>Notes to Tables 11c:</t>
  </si>
  <si>
    <t>Notes to Table 12</t>
  </si>
  <si>
    <t>Notes to Table 13</t>
  </si>
  <si>
    <r>
      <t>Probation Officers</t>
    </r>
    <r>
      <rPr>
        <vertAlign val="superscript"/>
        <sz val="10"/>
        <rFont val="Arial"/>
        <family val="2"/>
      </rPr>
      <t>3</t>
    </r>
  </si>
  <si>
    <t>Notes to Table 10</t>
  </si>
  <si>
    <t>The service of NPS staff in Probation Trusts prior to the creation of the NPS on 1 June 2014 is not included. Figures presented here do not represent the full experience of Probation Officers.</t>
  </si>
  <si>
    <r>
      <t>Completed Years of Service</t>
    </r>
    <r>
      <rPr>
        <vertAlign val="superscript"/>
        <sz val="10"/>
        <rFont val="Arial"/>
        <family val="2"/>
      </rPr>
      <t>1</t>
    </r>
  </si>
  <si>
    <r>
      <t>Band 3-5 Officers</t>
    </r>
    <r>
      <rPr>
        <vertAlign val="superscript"/>
        <sz val="10"/>
        <rFont val="Arial"/>
        <family val="2"/>
      </rPr>
      <t>2</t>
    </r>
  </si>
  <si>
    <t xml:space="preserve">~ denotes suppressed values of 2 or fewer or other values which would allow values of 2 or fewer to be derived by subtraction. Low numbers are suppressed to prevent disclosure in accordance with the Data Protection Act, 1998. </t>
  </si>
  <si>
    <r>
      <t>National Probation Service</t>
    </r>
    <r>
      <rPr>
        <vertAlign val="superscript"/>
        <sz val="10"/>
        <rFont val="Arial"/>
        <family val="2"/>
      </rPr>
      <t>3</t>
    </r>
  </si>
  <si>
    <t>(r)</t>
  </si>
  <si>
    <t xml:space="preserve">April-June </t>
  </si>
  <si>
    <t>12 months ending 30 June 2016</t>
  </si>
  <si>
    <t>12 months ending 31 Dec 2016</t>
  </si>
  <si>
    <t>Band 2 / Operational Support Total</t>
  </si>
  <si>
    <t>LDU Cluster Surrey</t>
  </si>
  <si>
    <t>LDU Cluster Sussex</t>
  </si>
  <si>
    <t>0 Total</t>
  </si>
  <si>
    <r>
      <t>Probation Officers</t>
    </r>
    <r>
      <rPr>
        <b/>
        <vertAlign val="superscript"/>
        <sz val="10"/>
        <rFont val="Arial"/>
        <family val="2"/>
      </rPr>
      <t>3</t>
    </r>
    <r>
      <rPr>
        <b/>
        <sz val="10"/>
        <rFont val="Arial"/>
        <family val="2"/>
      </rPr>
      <t xml:space="preserve"> Total</t>
    </r>
  </si>
  <si>
    <r>
      <t>Voluntary Exit</t>
    </r>
    <r>
      <rPr>
        <vertAlign val="superscript"/>
        <sz val="10"/>
        <rFont val="Arial"/>
        <family val="2"/>
      </rPr>
      <t>3</t>
    </r>
  </si>
  <si>
    <r>
      <t>Band 3-5 Officers</t>
    </r>
    <r>
      <rPr>
        <b/>
        <vertAlign val="superscript"/>
        <sz val="10"/>
        <rFont val="Arial"/>
        <family val="2"/>
      </rPr>
      <t>2</t>
    </r>
    <r>
      <rPr>
        <b/>
        <sz val="10"/>
        <rFont val="Arial"/>
        <family val="2"/>
      </rPr>
      <t xml:space="preserve"> Total</t>
    </r>
  </si>
  <si>
    <t>Notes to Table 14</t>
  </si>
  <si>
    <t>Table 8d: Underlying Leaving Rate of Permanent Staff by Grade</t>
  </si>
  <si>
    <t>Table 8e: Underlying Leaving Rate of Permanent Staff in Main Grades by Region and Division</t>
  </si>
  <si>
    <t>Information reflects the latest regional management structure implemented in April 2016, which is not the structure in place throughout the time series.</t>
  </si>
  <si>
    <r>
      <t>Leavers</t>
    </r>
    <r>
      <rPr>
        <vertAlign val="superscript"/>
        <sz val="10"/>
        <rFont val="Arial"/>
        <family val="2"/>
      </rPr>
      <t>4</t>
    </r>
  </si>
  <si>
    <t>6.</t>
  </si>
  <si>
    <t>12 months ending 31 Mar 2017</t>
  </si>
  <si>
    <t>12 Months to 31 Mar 2017</t>
  </si>
  <si>
    <t>LDU Cluster Rochdale, Bury &amp;Oldham</t>
  </si>
  <si>
    <t xml:space="preserve">4. </t>
  </si>
  <si>
    <t>Historical figures may differ slightly to previously published statistics. This may be due a number of reasons such as possible amendments in the mapping of grades and job titles over time or subsequent changes made to the recording of an individual’s grade.</t>
  </si>
  <si>
    <t>Information reflects the regional management structure implemented in April 2016, which is not the structure in place throughout the time series.</t>
  </si>
  <si>
    <t>Includes Band 3-4 / Prison Officer (incl specialists), Band 4 / Supervising Officer and Band 5 / Custodial Managers.</t>
  </si>
  <si>
    <t>Notes to Table 4:</t>
  </si>
  <si>
    <r>
      <t>Age</t>
    </r>
    <r>
      <rPr>
        <vertAlign val="superscript"/>
        <sz val="10"/>
        <rFont val="Arial"/>
        <family val="2"/>
      </rPr>
      <t>2</t>
    </r>
  </si>
  <si>
    <r>
      <t>Gender</t>
    </r>
    <r>
      <rPr>
        <vertAlign val="superscript"/>
        <sz val="10"/>
        <rFont val="Arial"/>
        <family val="2"/>
      </rPr>
      <t>2</t>
    </r>
  </si>
  <si>
    <r>
      <t>FT/PT</t>
    </r>
    <r>
      <rPr>
        <vertAlign val="superscript"/>
        <sz val="10"/>
        <rFont val="Arial"/>
        <family val="2"/>
      </rPr>
      <t>2</t>
    </r>
  </si>
  <si>
    <r>
      <t>Declaration rate</t>
    </r>
    <r>
      <rPr>
        <i/>
        <vertAlign val="superscript"/>
        <sz val="10"/>
        <rFont val="Arial"/>
        <family val="2"/>
      </rPr>
      <t>3</t>
    </r>
  </si>
  <si>
    <r>
      <t>Sexual Orientation</t>
    </r>
    <r>
      <rPr>
        <vertAlign val="superscript"/>
        <sz val="10"/>
        <rFont val="Arial"/>
        <family val="2"/>
      </rPr>
      <t>4</t>
    </r>
  </si>
  <si>
    <r>
      <t>Religion / Belief</t>
    </r>
    <r>
      <rPr>
        <vertAlign val="superscript"/>
        <sz val="10"/>
        <rFont val="Arial"/>
        <family val="2"/>
      </rPr>
      <t>4</t>
    </r>
  </si>
  <si>
    <r>
      <t>Table 5a: Public Sector Prison Staff in Post, by Protected Characteristic</t>
    </r>
    <r>
      <rPr>
        <b/>
        <vertAlign val="superscript"/>
        <sz val="10"/>
        <rFont val="Arial"/>
        <family val="2"/>
      </rPr>
      <t>1</t>
    </r>
    <r>
      <rPr>
        <b/>
        <sz val="10"/>
        <rFont val="Arial"/>
        <family val="2"/>
      </rPr>
      <t xml:space="preserve"> (Headcount)</t>
    </r>
  </si>
  <si>
    <r>
      <t>Table 5c: NPS Staff in Post, by Protected Characteristic</t>
    </r>
    <r>
      <rPr>
        <b/>
        <vertAlign val="superscript"/>
        <sz val="10"/>
        <rFont val="Arial"/>
        <family val="2"/>
      </rPr>
      <t>1</t>
    </r>
    <r>
      <rPr>
        <b/>
        <sz val="10"/>
        <rFont val="Arial"/>
        <family val="2"/>
      </rPr>
      <t xml:space="preserve"> (Headcount)</t>
    </r>
  </si>
  <si>
    <t>7.</t>
  </si>
  <si>
    <r>
      <t>Declaration rate</t>
    </r>
    <r>
      <rPr>
        <i/>
        <vertAlign val="superscript"/>
        <sz val="10"/>
        <rFont val="Arial"/>
        <family val="2"/>
      </rPr>
      <t>4</t>
    </r>
  </si>
  <si>
    <r>
      <t>Orientation</t>
    </r>
    <r>
      <rPr>
        <vertAlign val="superscript"/>
        <sz val="10"/>
        <rFont val="Arial"/>
        <family val="2"/>
      </rPr>
      <t>5</t>
    </r>
  </si>
  <si>
    <r>
      <t>Religion</t>
    </r>
    <r>
      <rPr>
        <vertAlign val="superscript"/>
        <sz val="10"/>
        <rFont val="Arial"/>
        <family val="2"/>
      </rPr>
      <t>5</t>
    </r>
  </si>
  <si>
    <t>NOMS Oracle HRMS and Single Operating Platform</t>
  </si>
  <si>
    <t>Directly employed healthcare staff have transferred employment to other employers over the past five years. These cannot be easily excluded as for other structural changes but result in unrealistically high leaving rates for these groups</t>
  </si>
  <si>
    <r>
      <t>Dover</t>
    </r>
    <r>
      <rPr>
        <vertAlign val="superscript"/>
        <sz val="10"/>
        <rFont val="Arial"/>
        <family val="2"/>
      </rPr>
      <t>2</t>
    </r>
  </si>
  <si>
    <r>
      <t>Haslar</t>
    </r>
    <r>
      <rPr>
        <vertAlign val="superscript"/>
        <sz val="10"/>
        <rFont val="Arial"/>
        <family val="2"/>
      </rPr>
      <t>2</t>
    </r>
  </si>
  <si>
    <r>
      <t>Blantyre House</t>
    </r>
    <r>
      <rPr>
        <vertAlign val="superscript"/>
        <sz val="10"/>
        <rFont val="Arial"/>
        <family val="2"/>
      </rPr>
      <t>2</t>
    </r>
  </si>
  <si>
    <t>Establishment not operational. Staff still attached to the establishments are mainly on detached duty elsewhere or on long-term sickness absence.</t>
  </si>
  <si>
    <r>
      <t>Other and Unknown Grades</t>
    </r>
    <r>
      <rPr>
        <vertAlign val="superscript"/>
        <sz val="10"/>
        <rFont val="Arial"/>
        <family val="2"/>
      </rPr>
      <t>6</t>
    </r>
  </si>
  <si>
    <r>
      <t>Other and Unknown Grades</t>
    </r>
    <r>
      <rPr>
        <vertAlign val="superscript"/>
        <sz val="10"/>
        <rFont val="Arial"/>
        <family val="2"/>
      </rPr>
      <t>5</t>
    </r>
  </si>
  <si>
    <t>12 months ending 30 Jun 2017</t>
  </si>
  <si>
    <t>30th June 2017</t>
  </si>
  <si>
    <t>Instructional Officer</t>
  </si>
  <si>
    <t>Probation Services Officer</t>
  </si>
  <si>
    <t>Senior Probation Officer</t>
  </si>
  <si>
    <t>Instruction Officer</t>
  </si>
  <si>
    <t>12 Months to 30 Jun 2017</t>
  </si>
  <si>
    <t>2017/18</t>
  </si>
  <si>
    <r>
      <t>Table 13: Snapshot of NPS Staff in Post</t>
    </r>
    <r>
      <rPr>
        <b/>
        <vertAlign val="superscript"/>
        <sz val="10"/>
        <rFont val="Arial"/>
        <family val="2"/>
      </rPr>
      <t>1</t>
    </r>
    <r>
      <rPr>
        <b/>
        <sz val="10"/>
        <rFont val="Arial"/>
        <family val="2"/>
      </rPr>
      <t>, by LDU Cluster (Full Time Equivalent), as at 30 June 2017</t>
    </r>
  </si>
  <si>
    <t>Published 17th Aug 2017</t>
  </si>
  <si>
    <t>Her Majesty's Prison and Probation Service</t>
  </si>
  <si>
    <t xml:space="preserve">In June 2010 approximately 1,500 NOMS HQ staff transferred to the central Ministry of Justice. </t>
  </si>
  <si>
    <r>
      <t>Table 2: HMPPS Staff in Post, by Function</t>
    </r>
    <r>
      <rPr>
        <b/>
        <vertAlign val="superscript"/>
        <sz val="10"/>
        <rFont val="Arial"/>
        <family val="2"/>
      </rPr>
      <t>1,2</t>
    </r>
    <r>
      <rPr>
        <b/>
        <sz val="10"/>
        <rFont val="Arial"/>
        <family val="2"/>
      </rPr>
      <t xml:space="preserve"> (Full Time Equivalent)</t>
    </r>
  </si>
  <si>
    <t>HMPPS HQ and Area Services Total</t>
  </si>
  <si>
    <t>HMPPS Oracle HRMS and Single Operating Platform</t>
  </si>
  <si>
    <t xml:space="preserve">The number of directly employed industrial / facilities staff fell on 1 June 2015 due to the transfer of 1,670 FTE out of HMPPS to the private sector as a result of the Competing Delivery of Service project. </t>
  </si>
  <si>
    <t>The figures here represent staff in NPS grades. A small number of staff in NPS grades work in other parts of HMPPS and a small number of staff in the NPS do not have NPS grades. These figures are therefore do not represent the total staff in the NPS.</t>
  </si>
  <si>
    <t>Table 4: HMPPS Staff in Post By Length of Service (Full Time Equivalent)</t>
  </si>
  <si>
    <t>HMPPS Total</t>
  </si>
  <si>
    <t>Length of service in HMPPS calculated from most recent hire date. Where staff have transferred in from another Government Department or have transferred in through HMPPS taking over a function length of service is calculated from entry to HMPPS.</t>
  </si>
  <si>
    <t>HMPPS HQ</t>
  </si>
  <si>
    <t>HM Prison Service and HMPPS HQ Non Operational</t>
  </si>
  <si>
    <t xml:space="preserve">These movements refer to existing HMPPS staff who applied for and were appointed to prison officer jobs. They are neither leavers nor joiners but do contribute to the total number of new officers appointed. </t>
  </si>
  <si>
    <t>The figures here represent staff in NPS grades. A small number of staff in NPS grades work in other parts of HMPPS and a small number of staff in the NPS do not have NPS grades. These figures are therefore do not represent the total recruitment into and leavers from the NPS.</t>
  </si>
  <si>
    <t>Staff with a permanent contract of employment with HMPPS.</t>
  </si>
  <si>
    <t>Other, including HMPPS HQ</t>
  </si>
  <si>
    <t>Table 9b: HMPPS leavers1, by Protected Characteristic3 (Headcount)</t>
  </si>
  <si>
    <t>HMPPS HQ and</t>
  </si>
  <si>
    <t>HMPPS Single Operating Platform</t>
  </si>
  <si>
    <t>NPS Grades in HMPPS HQ or Establishments</t>
  </si>
  <si>
    <t>Other and unknown grades include more unusual grades and a small number of staff where the grade was not recorded at the time the data was extracted</t>
  </si>
  <si>
    <t xml:space="preserve">Since January 2017, information regarding dismissals as a result of medical inefficiencies have been recorded as unsatisfactory attendances. Therefore, these categories have been combined. </t>
  </si>
  <si>
    <r>
      <t>Dismissal - Unsatisfactory attendance/Medical Inefficiency</t>
    </r>
    <r>
      <rPr>
        <vertAlign val="superscript"/>
        <sz val="10"/>
        <rFont val="Arial"/>
        <family val="2"/>
      </rPr>
      <t>4</t>
    </r>
  </si>
  <si>
    <r>
      <t>Other</t>
    </r>
    <r>
      <rPr>
        <vertAlign val="superscript"/>
        <sz val="10"/>
        <rFont val="Arial"/>
        <family val="2"/>
      </rPr>
      <t>6</t>
    </r>
  </si>
  <si>
    <r>
      <t>Public sector transfer</t>
    </r>
    <r>
      <rPr>
        <vertAlign val="superscript"/>
        <sz val="10"/>
        <rFont val="Arial"/>
        <family val="2"/>
      </rPr>
      <t>5</t>
    </r>
  </si>
  <si>
    <t>Table 2: HMPPS Staff in Post, by Function (Full Time Equivalent)</t>
  </si>
  <si>
    <t>Table 3: HMPPS Staff in Post, by Grade (Full Time Equivalent)</t>
  </si>
  <si>
    <t>Table 4: HMPPS Staff in Post by Length of Service (Full Time Equivalent)</t>
  </si>
  <si>
    <t>Table 5: HMPPS Staff in Post, by Protected Characteristic (Headcount)</t>
  </si>
  <si>
    <t>Table 5b: HMPPS HQ and Area Services Staff in Post, by Protected Characteristic (Headcount)</t>
  </si>
  <si>
    <t>Table 7a: HMPPS joiners, by Function (Headcount)</t>
  </si>
  <si>
    <t>Table 7b: HMPPS leavers, by Function (Headcount)</t>
  </si>
  <si>
    <t>Table 8a: HMPPS joiners, by Grade (Headcount)</t>
  </si>
  <si>
    <t>Table 8b: Internal Conversions of Existing HMPPS Staff to Prison Officer (Headcount)</t>
  </si>
  <si>
    <t>Table 8c: HMPPS leavers, by Grade (Headcount)</t>
  </si>
  <si>
    <t>Table 9a: HMPPS joiners, by Protected Characteristic (Headcount)</t>
  </si>
  <si>
    <t>Table 9b: HMPPS leavers, by Protected Characteristic (Headcount)</t>
  </si>
  <si>
    <t>Table 10: HMPPS Leavers by Length of Service at Leaving</t>
  </si>
  <si>
    <t>Table 11a: HMPPS leavers, by Reason for Leaving (Headcount)</t>
  </si>
  <si>
    <t>Table 11c: HMPPS leavers, by Reason for Leaving and Region (Headcount)</t>
  </si>
  <si>
    <t>Table 12: Snapshot of HMPPS Staff in Post, by Establishment (Full Time Equivalent)</t>
  </si>
  <si>
    <t>Staff in HMPPS Grades</t>
  </si>
  <si>
    <r>
      <t>Table 3: HMPPS Staff in Post, by Grade</t>
    </r>
    <r>
      <rPr>
        <b/>
        <vertAlign val="superscript"/>
        <sz val="10"/>
        <rFont val="Arial"/>
        <family val="2"/>
      </rPr>
      <t>1</t>
    </r>
    <r>
      <rPr>
        <b/>
        <sz val="10"/>
        <rFont val="Arial"/>
        <family val="2"/>
      </rPr>
      <t xml:space="preserve"> (Full Time Equivalent)</t>
    </r>
  </si>
  <si>
    <r>
      <t>Table 5: HMPPS Staff in Post, by Protected Characteristic</t>
    </r>
    <r>
      <rPr>
        <b/>
        <vertAlign val="superscript"/>
        <sz val="10"/>
        <rFont val="Arial"/>
        <family val="2"/>
      </rPr>
      <t>1</t>
    </r>
    <r>
      <rPr>
        <b/>
        <sz val="10"/>
        <rFont val="Arial"/>
        <family val="2"/>
      </rPr>
      <t xml:space="preserve"> (Headcount)</t>
    </r>
  </si>
  <si>
    <r>
      <t>Table 5b: HMPPS HQ and Area Services Staff in Post, by Protected Characteristic</t>
    </r>
    <r>
      <rPr>
        <b/>
        <vertAlign val="superscript"/>
        <sz val="10"/>
        <rFont val="Arial"/>
        <family val="2"/>
      </rPr>
      <t>1</t>
    </r>
    <r>
      <rPr>
        <b/>
        <sz val="10"/>
        <rFont val="Arial"/>
        <family val="2"/>
      </rPr>
      <t xml:space="preserve"> (Headcount)</t>
    </r>
  </si>
  <si>
    <r>
      <t>Table 7a: HMPPS joiners</t>
    </r>
    <r>
      <rPr>
        <b/>
        <vertAlign val="superscript"/>
        <sz val="10"/>
        <rFont val="Arial"/>
        <family val="2"/>
      </rPr>
      <t>1,2</t>
    </r>
    <r>
      <rPr>
        <b/>
        <sz val="10"/>
        <rFont val="Arial"/>
        <family val="2"/>
      </rPr>
      <t>, by Function (Headcount)</t>
    </r>
  </si>
  <si>
    <r>
      <t>Table 12: Snapshot of HMPPS Staff in Post</t>
    </r>
    <r>
      <rPr>
        <b/>
        <vertAlign val="superscript"/>
        <sz val="10"/>
        <rFont val="Arial"/>
        <family val="2"/>
      </rPr>
      <t>1</t>
    </r>
    <r>
      <rPr>
        <b/>
        <sz val="10"/>
        <rFont val="Arial"/>
        <family val="2"/>
      </rPr>
      <t xml:space="preserve">, by Establishment (Full Time Equivalent), as at 30 June 2017 </t>
    </r>
  </si>
  <si>
    <r>
      <t>HMPPS HQ</t>
    </r>
    <r>
      <rPr>
        <vertAlign val="superscript"/>
        <sz val="10"/>
        <rFont val="Arial"/>
        <family val="2"/>
      </rPr>
      <t>2,3</t>
    </r>
  </si>
  <si>
    <r>
      <t>Area Services</t>
    </r>
    <r>
      <rPr>
        <vertAlign val="superscript"/>
        <sz val="10"/>
        <rFont val="Arial"/>
        <family val="2"/>
      </rPr>
      <t>3</t>
    </r>
  </si>
  <si>
    <t>In April 2017 certain corporate functions were moved out of HMPPS HQ and area services to the central Ministry of Justice under functional leadership changes</t>
  </si>
  <si>
    <r>
      <t>HMPPS HQ</t>
    </r>
    <r>
      <rPr>
        <vertAlign val="superscript"/>
        <sz val="10"/>
        <rFont val="Arial"/>
        <family val="2"/>
      </rPr>
      <t>3,4</t>
    </r>
  </si>
  <si>
    <r>
      <t>Area Services</t>
    </r>
    <r>
      <rPr>
        <vertAlign val="superscript"/>
        <sz val="10"/>
        <rFont val="Arial"/>
        <family val="2"/>
      </rPr>
      <t>4</t>
    </r>
  </si>
  <si>
    <r>
      <t>NPS Divisions Total</t>
    </r>
    <r>
      <rPr>
        <b/>
        <vertAlign val="superscript"/>
        <sz val="10"/>
        <rFont val="Arial"/>
        <family val="2"/>
      </rPr>
      <t>5</t>
    </r>
  </si>
  <si>
    <t xml:space="preserve">5. </t>
  </si>
  <si>
    <t xml:space="preserve">A breakdown of staff in post by NPS work areas is not currently available for March or June 2017. </t>
  </si>
  <si>
    <r>
      <t>HM Prison Service and HMPPS HQ Non Operational</t>
    </r>
    <r>
      <rPr>
        <vertAlign val="superscript"/>
        <sz val="10"/>
        <rFont val="Arial"/>
        <family val="2"/>
      </rPr>
      <t>2</t>
    </r>
  </si>
  <si>
    <t>Non operational staff numbers fell in June 2010 as a result of approximately 1,500 HMPPS HQ staff transferring to the central Ministry of Justice. A number of corporate functions moved to the central Ministry under functional leadership changes in April 2017.</t>
  </si>
  <si>
    <t>Other Band 1-3</t>
  </si>
  <si>
    <t>Religion / Belief</t>
  </si>
  <si>
    <r>
      <t>National Probation Service Grades</t>
    </r>
    <r>
      <rPr>
        <vertAlign val="superscript"/>
        <sz val="10"/>
        <rFont val="Arial"/>
        <family val="2"/>
      </rPr>
      <t>6</t>
    </r>
  </si>
  <si>
    <t>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2009;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t>
  </si>
  <si>
    <r>
      <t>Table 7b: HMPPS leavers</t>
    </r>
    <r>
      <rPr>
        <b/>
        <vertAlign val="superscript"/>
        <sz val="10"/>
        <rFont val="Arial"/>
        <family val="2"/>
      </rPr>
      <t>1,2</t>
    </r>
    <r>
      <rPr>
        <b/>
        <sz val="10"/>
        <rFont val="Arial"/>
        <family val="2"/>
      </rPr>
      <t>, by Function (Headcount)</t>
    </r>
  </si>
  <si>
    <r>
      <t>Table 8a: HMPPS Joiners</t>
    </r>
    <r>
      <rPr>
        <b/>
        <vertAlign val="superscript"/>
        <sz val="10"/>
        <rFont val="Arial"/>
        <family val="2"/>
      </rPr>
      <t>1,2</t>
    </r>
    <r>
      <rPr>
        <b/>
        <sz val="10"/>
        <rFont val="Arial"/>
        <family val="2"/>
      </rPr>
      <t>, by Grade (Headcount)</t>
    </r>
  </si>
  <si>
    <r>
      <t>Table 8b: Internal Conversions</t>
    </r>
    <r>
      <rPr>
        <b/>
        <vertAlign val="superscript"/>
        <sz val="10"/>
        <rFont val="Arial"/>
        <family val="2"/>
      </rPr>
      <t>2,3</t>
    </r>
    <r>
      <rPr>
        <b/>
        <sz val="10"/>
        <rFont val="Arial"/>
        <family val="2"/>
      </rPr>
      <t xml:space="preserve"> of Existing HMPPS Staff to Prison Officer (Headcount)</t>
    </r>
  </si>
  <si>
    <r>
      <t>Table 8c: HMPPS Leavers</t>
    </r>
    <r>
      <rPr>
        <b/>
        <vertAlign val="superscript"/>
        <sz val="10"/>
        <rFont val="Arial"/>
        <family val="2"/>
      </rPr>
      <t>1,2</t>
    </r>
    <r>
      <rPr>
        <b/>
        <sz val="10"/>
        <rFont val="Arial"/>
        <family val="2"/>
      </rPr>
      <t>, by Grade (Headcount)</t>
    </r>
  </si>
  <si>
    <r>
      <t>Other and Unknown Grades</t>
    </r>
    <r>
      <rPr>
        <vertAlign val="superscript"/>
        <sz val="10"/>
        <rFont val="Arial"/>
        <family val="2"/>
      </rPr>
      <t>4</t>
    </r>
  </si>
  <si>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</si>
  <si>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r>
      <t>National Probation Service Grades</t>
    </r>
    <r>
      <rPr>
        <vertAlign val="superscript"/>
        <sz val="10"/>
        <rFont val="Arial"/>
        <family val="2"/>
      </rPr>
      <t>7</t>
    </r>
  </si>
  <si>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Region</t>
    </r>
    <r>
      <rPr>
        <b/>
        <vertAlign val="superscript"/>
        <sz val="10"/>
        <rFont val="Arial"/>
        <family val="2"/>
      </rPr>
      <t>3,4</t>
    </r>
    <r>
      <rPr>
        <b/>
        <sz val="10"/>
        <rFont val="Arial"/>
        <family val="2"/>
      </rPr>
      <t xml:space="preserve"> and Division</t>
    </r>
  </si>
  <si>
    <r>
      <t>Leavers</t>
    </r>
    <r>
      <rPr>
        <vertAlign val="superscript"/>
        <sz val="10"/>
        <rFont val="Arial"/>
        <family val="2"/>
      </rPr>
      <t>5</t>
    </r>
  </si>
  <si>
    <r>
      <t>Band 3-5 Officers</t>
    </r>
    <r>
      <rPr>
        <vertAlign val="superscript"/>
        <sz val="10"/>
        <rFont val="Arial"/>
        <family val="2"/>
      </rPr>
      <t>6</t>
    </r>
  </si>
  <si>
    <r>
      <t>Band 3-5 Officer</t>
    </r>
    <r>
      <rPr>
        <b/>
        <vertAlign val="superscript"/>
        <sz val="10"/>
        <rFont val="Arial"/>
        <family val="2"/>
      </rPr>
      <t>6</t>
    </r>
    <r>
      <rPr>
        <b/>
        <sz val="10"/>
        <rFont val="Arial"/>
        <family val="2"/>
      </rPr>
      <t xml:space="preserve"> Total</t>
    </r>
  </si>
  <si>
    <r>
      <t>Table 9a: HMPPS joiners</t>
    </r>
    <r>
      <rPr>
        <b/>
        <vertAlign val="superscript"/>
        <sz val="10"/>
        <rFont val="Arial"/>
        <family val="2"/>
      </rPr>
      <t>1</t>
    </r>
    <r>
      <rPr>
        <b/>
        <sz val="10"/>
        <rFont val="Arial"/>
        <family val="2"/>
      </rPr>
      <t>, by Protected Characteristics</t>
    </r>
    <r>
      <rPr>
        <b/>
        <vertAlign val="superscript"/>
        <sz val="10"/>
        <rFont val="Arial"/>
        <family val="2"/>
      </rPr>
      <t>2</t>
    </r>
    <r>
      <rPr>
        <b/>
        <sz val="10"/>
        <rFont val="Arial"/>
        <family val="2"/>
      </rPr>
      <t xml:space="preserve"> (Headcount)</t>
    </r>
  </si>
  <si>
    <r>
      <t>Age</t>
    </r>
    <r>
      <rPr>
        <vertAlign val="superscript"/>
        <sz val="10"/>
        <rFont val="Arial"/>
        <family val="2"/>
      </rPr>
      <t>3</t>
    </r>
  </si>
  <si>
    <r>
      <t>Gender</t>
    </r>
    <r>
      <rPr>
        <vertAlign val="superscript"/>
        <sz val="10"/>
        <rFont val="Arial"/>
        <family val="2"/>
      </rPr>
      <t>3</t>
    </r>
  </si>
  <si>
    <r>
      <t>FT/PT</t>
    </r>
    <r>
      <rPr>
        <vertAlign val="superscript"/>
        <sz val="10"/>
        <rFont val="Arial"/>
        <family val="2"/>
      </rPr>
      <t>3</t>
    </r>
  </si>
  <si>
    <r>
      <t>Table 10: HMPPS Leavers By Length of Service</t>
    </r>
    <r>
      <rPr>
        <b/>
        <vertAlign val="superscript"/>
        <sz val="10"/>
        <rFont val="Arial"/>
        <family val="2"/>
      </rPr>
      <t>1</t>
    </r>
    <r>
      <rPr>
        <b/>
        <sz val="10"/>
        <rFont val="Arial"/>
        <family val="2"/>
      </rPr>
      <t xml:space="preserve"> at Leaving</t>
    </r>
    <r>
      <rPr>
        <b/>
        <vertAlign val="superscript"/>
        <sz val="10"/>
        <rFont val="Arial"/>
        <family val="2"/>
      </rPr>
      <t>2</t>
    </r>
    <r>
      <rPr>
        <b/>
        <sz val="10"/>
        <rFont val="Arial"/>
        <family val="2"/>
      </rPr>
      <t xml:space="preserve"> (headcount)</t>
    </r>
  </si>
  <si>
    <r>
      <t>Band 3-5 Officers</t>
    </r>
    <r>
      <rPr>
        <vertAlign val="superscript"/>
        <sz val="10"/>
        <rFont val="Arial"/>
        <family val="2"/>
      </rPr>
      <t>3</t>
    </r>
  </si>
  <si>
    <r>
      <t>Probation Officers</t>
    </r>
    <r>
      <rPr>
        <vertAlign val="superscript"/>
        <sz val="10"/>
        <rFont val="Arial"/>
        <family val="2"/>
      </rPr>
      <t>4</t>
    </r>
  </si>
  <si>
    <r>
      <t>Band 3-5 Officers</t>
    </r>
    <r>
      <rPr>
        <b/>
        <vertAlign val="superscript"/>
        <sz val="10"/>
        <rFont val="Arial"/>
        <family val="2"/>
      </rPr>
      <t>3</t>
    </r>
    <r>
      <rPr>
        <b/>
        <sz val="10"/>
        <rFont val="Arial"/>
        <family val="2"/>
      </rPr>
      <t xml:space="preserve"> Total</t>
    </r>
  </si>
  <si>
    <r>
      <t>Table 11a: HMPPS leavers</t>
    </r>
    <r>
      <rPr>
        <b/>
        <vertAlign val="superscript"/>
        <sz val="10"/>
        <rFont val="Arial"/>
        <family val="2"/>
      </rPr>
      <t>1,2</t>
    </r>
    <r>
      <rPr>
        <b/>
        <sz val="10"/>
        <rFont val="Arial"/>
        <family val="2"/>
      </rPr>
      <t xml:space="preserve"> by Reason for Leaving (Headcount)</t>
    </r>
  </si>
  <si>
    <r>
      <t>Table 11b: Prison Officer, Operational Support Grade and Probation Officer leavers</t>
    </r>
    <r>
      <rPr>
        <b/>
        <vertAlign val="superscript"/>
        <sz val="10"/>
        <rFont val="Arial"/>
        <family val="2"/>
      </rPr>
      <t>1,2</t>
    </r>
    <r>
      <rPr>
        <b/>
        <sz val="10"/>
        <rFont val="Arial"/>
        <family val="2"/>
      </rPr>
      <t>, by Reason for Leaving and Grade (Headcount)</t>
    </r>
  </si>
  <si>
    <r>
      <t>Band 3-5 / Prison Officer</t>
    </r>
    <r>
      <rPr>
        <vertAlign val="superscript"/>
        <sz val="10"/>
        <rFont val="Arial"/>
        <family val="2"/>
      </rPr>
      <t>3</t>
    </r>
  </si>
  <si>
    <r>
      <t>Total Band 3-5 / Prison Officer</t>
    </r>
    <r>
      <rPr>
        <b/>
        <vertAlign val="superscript"/>
        <sz val="10"/>
        <rFont val="Arial"/>
        <family val="2"/>
      </rPr>
      <t>3</t>
    </r>
  </si>
  <si>
    <r>
      <t>Voluntary Exit</t>
    </r>
    <r>
      <rPr>
        <vertAlign val="superscript"/>
        <sz val="10"/>
        <rFont val="Arial"/>
        <family val="2"/>
      </rPr>
      <t>4</t>
    </r>
  </si>
  <si>
    <r>
      <t>Dismissal - Unsatisfactory attendance/Medical Inefficiency</t>
    </r>
    <r>
      <rPr>
        <vertAlign val="superscript"/>
        <sz val="10"/>
        <rFont val="Arial"/>
        <family val="2"/>
      </rPr>
      <t>5</t>
    </r>
  </si>
  <si>
    <r>
      <t>Public sector transfer</t>
    </r>
    <r>
      <rPr>
        <vertAlign val="superscript"/>
        <sz val="10"/>
        <rFont val="Arial"/>
        <family val="2"/>
      </rPr>
      <t>6</t>
    </r>
  </si>
  <si>
    <r>
      <t>Other</t>
    </r>
    <r>
      <rPr>
        <vertAlign val="superscript"/>
        <sz val="10"/>
        <rFont val="Arial"/>
        <family val="2"/>
      </rPr>
      <t>7</t>
    </r>
  </si>
  <si>
    <r>
      <t>Table 11c: HMPPS leavers</t>
    </r>
    <r>
      <rPr>
        <b/>
        <vertAlign val="superscript"/>
        <sz val="10"/>
        <rFont val="Arial"/>
        <family val="2"/>
      </rPr>
      <t>1,2</t>
    </r>
    <r>
      <rPr>
        <b/>
        <sz val="10"/>
        <rFont val="Arial"/>
        <family val="2"/>
      </rPr>
      <t xml:space="preserve"> by Reason for Leaving and Region</t>
    </r>
    <r>
      <rPr>
        <b/>
        <vertAlign val="superscript"/>
        <sz val="10"/>
        <rFont val="Arial"/>
        <family val="2"/>
      </rPr>
      <t>3,4</t>
    </r>
    <r>
      <rPr>
        <b/>
        <sz val="10"/>
        <rFont val="Arial"/>
        <family val="2"/>
      </rPr>
      <t xml:space="preserve"> (Headcount), 12 Months Ending 30 June 2017</t>
    </r>
  </si>
  <si>
    <r>
      <t>Dismissal - Unsatisfactory attendance/ Medical Inefficiency</t>
    </r>
    <r>
      <rPr>
        <vertAlign val="superscript"/>
        <sz val="10"/>
        <rFont val="Arial"/>
        <family val="2"/>
      </rPr>
      <t>5</t>
    </r>
  </si>
  <si>
    <r>
      <t>Kennet</t>
    </r>
    <r>
      <rPr>
        <vertAlign val="superscript"/>
        <sz val="10"/>
        <rFont val="Arial"/>
        <family val="2"/>
      </rPr>
      <t>2</t>
    </r>
  </si>
  <si>
    <r>
      <t xml:space="preserve">April-June </t>
    </r>
    <r>
      <rPr>
        <vertAlign val="superscript"/>
        <sz val="10"/>
        <rFont val="Arial"/>
        <family val="2"/>
      </rPr>
      <t>(p)</t>
    </r>
  </si>
  <si>
    <t>Does not include voluntary early departure or redundancy. In previous editions of the bulletin, early retirements were also excluded from the calculation of leaving rates. In this edition these exits are included in the leaving rate.</t>
  </si>
  <si>
    <t>Historical figures may differ slightly to previously published statistics. This may be due a number of reasons such as possible amendments in the mapping of grades and job titles over time or subsequent changes made to the recording of an individual’s grade.
The number of instructional officers have been provided for the first time. There were a number of instructional officers staff incorrectly designated as industrial staff in previous bulletins.</t>
  </si>
  <si>
    <t>Historical figures may differ slightly to previously published statistics. This may be due a number of reasons such as possible amendments in the mapping of grades and job titles over time or subsequent changes made to the recording of an individual’s grade.
A number of exits from 2010 have been redesignated as voluntary exits, which were previously recorded as early retirements.</t>
  </si>
  <si>
    <r>
      <t>January-March</t>
    </r>
    <r>
      <rPr>
        <vertAlign val="superscript"/>
        <sz val="10"/>
        <rFont val="Arial"/>
        <family val="2"/>
      </rPr>
      <t xml:space="preserve"> (r)</t>
    </r>
  </si>
  <si>
    <t>Table 14: Band 3-5 Officer, Direct recruits, Conversions from Existing Staff and Leavers Quarterly</t>
  </si>
  <si>
    <r>
      <t>Table 14: Band 3-5 Officer, Direct Recruits, Conversions from Existing Staff</t>
    </r>
    <r>
      <rPr>
        <b/>
        <vertAlign val="superscript"/>
        <sz val="10"/>
        <rFont val="Arial"/>
        <family val="2"/>
      </rPr>
      <t>1</t>
    </r>
    <r>
      <rPr>
        <b/>
        <sz val="10"/>
        <rFont val="Arial"/>
        <family val="2"/>
      </rPr>
      <t xml:space="preserve"> and Leavers Quarterly</t>
    </r>
    <r>
      <rPr>
        <b/>
        <vertAlign val="superscript"/>
        <sz val="10"/>
        <rFont val="Arial"/>
        <family val="2"/>
      </rPr>
      <t>2,3</t>
    </r>
  </si>
  <si>
    <t>Table 1: HMPPS Staff in Post, by Prison Service Region, NPS Division and HQ (Full Time Equivalent)</t>
  </si>
  <si>
    <r>
      <t>Table 1: HMPPS Staff in Post, by Prison Service Region</t>
    </r>
    <r>
      <rPr>
        <b/>
        <vertAlign val="superscript"/>
        <sz val="10"/>
        <rFont val="Arial"/>
        <family val="2"/>
      </rPr>
      <t>1</t>
    </r>
    <r>
      <rPr>
        <b/>
        <sz val="10"/>
        <rFont val="Arial"/>
        <family val="2"/>
      </rPr>
      <t>, NPS Division and HQ (Full Time Equivalent)</t>
    </r>
  </si>
  <si>
    <t>Table 6a: HMPPS Joiners, by Prison Service Region, NPS Division and HQ (Headcount)</t>
  </si>
  <si>
    <t>Table 6b: HMPPS Leavers, by Prison Service Region, NPS Division and HQ (Headcount)</t>
  </si>
  <si>
    <r>
      <t>Table 6a: HMPPS joiners</t>
    </r>
    <r>
      <rPr>
        <b/>
        <vertAlign val="superscript"/>
        <sz val="10"/>
        <rFont val="Arial"/>
        <family val="2"/>
      </rPr>
      <t>1,2</t>
    </r>
    <r>
      <rPr>
        <b/>
        <sz val="10"/>
        <rFont val="Arial"/>
        <family val="2"/>
      </rPr>
      <t xml:space="preserve"> by Prison Service Region, NPS Division</t>
    </r>
    <r>
      <rPr>
        <b/>
        <vertAlign val="superscript"/>
        <sz val="10"/>
        <rFont val="Arial"/>
        <family val="2"/>
      </rPr>
      <t>3</t>
    </r>
    <r>
      <rPr>
        <b/>
        <sz val="10"/>
        <rFont val="Arial"/>
        <family val="2"/>
      </rPr>
      <t xml:space="preserve"> and HQ (Headcount)</t>
    </r>
  </si>
  <si>
    <r>
      <t>Table 6b: HMPPS leavers</t>
    </r>
    <r>
      <rPr>
        <b/>
        <vertAlign val="superscript"/>
        <sz val="10"/>
        <rFont val="Arial"/>
        <family val="2"/>
      </rPr>
      <t>1,2</t>
    </r>
    <r>
      <rPr>
        <b/>
        <sz val="10"/>
        <rFont val="Arial"/>
        <family val="2"/>
      </rPr>
      <t xml:space="preserve"> by Prison Service Region, NPS Division</t>
    </r>
    <r>
      <rPr>
        <b/>
        <vertAlign val="superscript"/>
        <sz val="10"/>
        <rFont val="Arial"/>
        <family val="2"/>
      </rPr>
      <t>3</t>
    </r>
    <r>
      <rPr>
        <b/>
        <sz val="10"/>
        <rFont val="Arial"/>
        <family val="2"/>
      </rPr>
      <t xml:space="preserve"> and HQ (Headcount)</t>
    </r>
  </si>
  <si>
    <t>~</t>
  </si>
  <si>
    <t>OSG Total</t>
  </si>
  <si>
    <t>Probation Officers</t>
  </si>
  <si>
    <t>Probation Officers Total</t>
  </si>
  <si>
    <t>Staff working in the Fair and Sustainable Bands, introduced in April 2012 are aligned with the equivalent grade in the old structure.</t>
  </si>
  <si>
    <t>Nurses and other healthcare staff are no longer directly employed by HMPPS with services being commissioned through Clinical Commissioning Groups.</t>
  </si>
  <si>
    <t xml:space="preserve">HMPPS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</si>
</sst>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F800]dddd\,\ mmmm\ dd\,\ yyyy"/>
    <numFmt numFmtId="166" formatCode="#,##0_ ;[Red]\-#,##0\ "/>
    <numFmt numFmtId="167" formatCode="#,##0.0"/>
    <numFmt numFmtId="168" formatCode="dd\-mmm\-yyyy"/>
    <numFmt numFmtId="169" formatCode="dd\ mmm\ yyyy"/>
  </numFmts>
  <fonts count="34" x14ac:knownFonts="1">
    <font>
      <sz val="10"/>
      <name val="Arial"/>
    </font>
    <font>
      <sz val="11"/>
      <color theme="1"/>
      <name val="Times New Roman"/>
      <family val="2"/>
    </font>
    <font>
      <sz val="11"/>
      <color theme="1"/>
      <name val="Times New Roman"/>
      <family val="2"/>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vertAlign val="superscript"/>
      <sz val="8"/>
      <name val="Arial"/>
      <family val="2"/>
    </font>
    <font>
      <b/>
      <vertAlign val="superscript"/>
      <sz val="8"/>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vertAlign val="superscript"/>
      <sz val="9"/>
      <name val="Arial"/>
      <family val="2"/>
    </font>
    <font>
      <b/>
      <vertAlign val="superscript"/>
      <sz val="9"/>
      <name val="Arial"/>
      <family val="2"/>
    </font>
    <font>
      <i/>
      <vertAlign val="superscript"/>
      <sz val="9"/>
      <name val="Arial"/>
      <family val="2"/>
    </font>
    <font>
      <sz val="10"/>
      <name val="MS Sans Serif"/>
    </font>
    <font>
      <sz val="8"/>
      <name val="Arial"/>
      <family val="2"/>
    </font>
    <font>
      <b/>
      <sz val="11"/>
      <color rgb="FFFF0000"/>
      <name val="Arial"/>
      <family val="2"/>
    </font>
  </fonts>
  <fills count="8">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s>
  <borders count="7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9" fillId="0" borderId="0" applyNumberFormat="0" applyFill="0" applyBorder="0" applyAlignment="0" applyProtection="0">
      <alignment vertical="top"/>
      <protection locked="0"/>
    </xf>
    <xf numFmtId="0" fontId="10" fillId="0" borderId="0"/>
    <xf numFmtId="9" fontId="3" fillId="0" borderId="0" applyFont="0" applyFill="0" applyBorder="0" applyAlignment="0" applyProtection="0"/>
    <xf numFmtId="0" fontId="12" fillId="0" borderId="0">
      <alignment horizontal="center" vertical="center" wrapText="1"/>
    </xf>
    <xf numFmtId="0" fontId="31" fillId="0" borderId="0"/>
    <xf numFmtId="0" fontId="3" fillId="0" borderId="0"/>
    <xf numFmtId="43" fontId="3" fillId="0" borderId="0" applyFont="0" applyFill="0" applyBorder="0" applyAlignment="0" applyProtection="0"/>
    <xf numFmtId="0" fontId="2" fillId="0" borderId="0"/>
    <xf numFmtId="0" fontId="4" fillId="0" borderId="0">
      <alignment horizontal="center" vertical="center" wrapText="1"/>
    </xf>
    <xf numFmtId="43" fontId="3" fillId="0" borderId="0" applyFont="0" applyFill="0" applyBorder="0" applyAlignment="0" applyProtection="0"/>
    <xf numFmtId="0" fontId="1" fillId="0" borderId="0"/>
  </cellStyleXfs>
  <cellXfs count="777">
    <xf numFmtId="0" fontId="0" fillId="0" borderId="0" xfId="0"/>
    <xf numFmtId="0" fontId="5"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5" fillId="2" borderId="6" xfId="0" applyFont="1" applyFill="1" applyBorder="1"/>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3" fontId="5" fillId="2" borderId="8" xfId="0" applyNumberFormat="1" applyFont="1" applyFill="1" applyBorder="1" applyAlignment="1">
      <alignment horizontal="right"/>
    </xf>
    <xf numFmtId="0" fontId="6" fillId="0" borderId="0" xfId="0" applyFont="1" applyAlignment="1">
      <alignment horizontal="right"/>
    </xf>
    <xf numFmtId="0" fontId="0" fillId="0" borderId="0" xfId="0" quotePrefix="1" applyAlignment="1">
      <alignment vertical="top" wrapText="1"/>
    </xf>
    <xf numFmtId="166" fontId="0" fillId="0" borderId="2" xfId="0" applyNumberFormat="1" applyBorder="1" applyAlignment="1">
      <alignment horizontal="right"/>
    </xf>
    <xf numFmtId="3" fontId="0" fillId="0" borderId="0" xfId="0" applyNumberFormat="1"/>
    <xf numFmtId="166"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5" fillId="2" borderId="12" xfId="0" applyNumberFormat="1" applyFont="1" applyFill="1" applyBorder="1" applyAlignment="1">
      <alignment horizontal="right"/>
    </xf>
    <xf numFmtId="3" fontId="5" fillId="2" borderId="13" xfId="0" applyNumberFormat="1" applyFont="1" applyFill="1" applyBorder="1" applyAlignment="1">
      <alignment horizontal="right"/>
    </xf>
    <xf numFmtId="3" fontId="5"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5" fontId="0" fillId="2" borderId="2" xfId="0" applyNumberFormat="1" applyFill="1" applyBorder="1" applyAlignment="1">
      <alignment horizontal="right" wrapText="1"/>
    </xf>
    <xf numFmtId="3" fontId="0" fillId="2" borderId="14" xfId="0" applyNumberFormat="1" applyFill="1" applyBorder="1" applyAlignment="1">
      <alignment horizontal="right"/>
    </xf>
    <xf numFmtId="0" fontId="0" fillId="0" borderId="9" xfId="0" applyBorder="1"/>
    <xf numFmtId="0" fontId="0" fillId="0" borderId="10" xfId="0" applyBorder="1"/>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0" fontId="0" fillId="0" borderId="21" xfId="0" applyFill="1" applyBorder="1"/>
    <xf numFmtId="3" fontId="0" fillId="0" borderId="16" xfId="0" applyNumberFormat="1" applyBorder="1" applyAlignment="1">
      <alignment horizontal="right"/>
    </xf>
    <xf numFmtId="3" fontId="0" fillId="0" borderId="15" xfId="0" applyNumberFormat="1" applyBorder="1" applyAlignment="1">
      <alignment horizontal="right"/>
    </xf>
    <xf numFmtId="3" fontId="0" fillId="0" borderId="22" xfId="0" applyNumberFormat="1" applyBorder="1" applyAlignment="1">
      <alignment horizontal="right"/>
    </xf>
    <xf numFmtId="0" fontId="5" fillId="0" borderId="23" xfId="0" applyFont="1" applyFill="1" applyBorder="1" applyAlignment="1"/>
    <xf numFmtId="0" fontId="5" fillId="0" borderId="24" xfId="0" applyFont="1" applyFill="1" applyBorder="1" applyAlignment="1"/>
    <xf numFmtId="0" fontId="5" fillId="0" borderId="0" xfId="0" applyFont="1" applyFill="1" applyBorder="1" applyAlignment="1"/>
    <xf numFmtId="0" fontId="5" fillId="0" borderId="2" xfId="0" applyFont="1" applyFill="1" applyBorder="1" applyAlignment="1"/>
    <xf numFmtId="0" fontId="7" fillId="2" borderId="11" xfId="0" applyFont="1" applyFill="1" applyBorder="1"/>
    <xf numFmtId="164" fontId="7" fillId="2" borderId="25" xfId="0" applyNumberFormat="1" applyFont="1" applyFill="1" applyBorder="1" applyAlignment="1">
      <alignment horizontal="right"/>
    </xf>
    <xf numFmtId="164" fontId="7" fillId="2" borderId="26" xfId="0" applyNumberFormat="1" applyFont="1" applyFill="1" applyBorder="1" applyAlignment="1">
      <alignment horizontal="right"/>
    </xf>
    <xf numFmtId="164" fontId="7" fillId="2" borderId="27" xfId="0" applyNumberFormat="1" applyFont="1" applyFill="1" applyBorder="1" applyAlignment="1">
      <alignment horizontal="right"/>
    </xf>
    <xf numFmtId="0" fontId="7" fillId="2" borderId="10" xfId="0" applyFont="1" applyFill="1" applyBorder="1"/>
    <xf numFmtId="164" fontId="7" fillId="2" borderId="1" xfId="0" applyNumberFormat="1" applyFont="1" applyFill="1" applyBorder="1" applyAlignment="1">
      <alignment horizontal="right"/>
    </xf>
    <xf numFmtId="164" fontId="7" fillId="2" borderId="0" xfId="0" applyNumberFormat="1" applyFont="1" applyFill="1" applyBorder="1" applyAlignment="1">
      <alignment horizontal="right"/>
    </xf>
    <xf numFmtId="164" fontId="7" fillId="2" borderId="2" xfId="0" applyNumberFormat="1" applyFont="1" applyFill="1" applyBorder="1" applyAlignment="1">
      <alignment horizontal="right"/>
    </xf>
    <xf numFmtId="0" fontId="0" fillId="0" borderId="3" xfId="0" applyBorder="1"/>
    <xf numFmtId="168" fontId="0" fillId="2" borderId="24" xfId="0" applyNumberFormat="1" applyFill="1" applyBorder="1" applyAlignment="1">
      <alignment horizontal="center" wrapText="1"/>
    </xf>
    <xf numFmtId="168" fontId="0" fillId="2" borderId="23" xfId="0" applyNumberFormat="1" applyFill="1" applyBorder="1" applyAlignment="1">
      <alignment horizontal="center" wrapText="1"/>
    </xf>
    <xf numFmtId="3" fontId="5" fillId="2" borderId="25" xfId="0" applyNumberFormat="1" applyFont="1" applyFill="1" applyBorder="1" applyAlignment="1">
      <alignment horizontal="right"/>
    </xf>
    <xf numFmtId="3" fontId="5" fillId="2" borderId="26"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alignment horizontal="right"/>
    </xf>
    <xf numFmtId="0" fontId="5" fillId="0" borderId="0" xfId="0" applyFont="1" applyAlignment="1">
      <alignment horizontal="left"/>
    </xf>
    <xf numFmtId="0" fontId="0" fillId="0" borderId="0" xfId="0" applyAlignment="1">
      <alignment horizontal="left"/>
    </xf>
    <xf numFmtId="3" fontId="0" fillId="0" borderId="25" xfId="0" applyNumberFormat="1" applyBorder="1" applyAlignment="1">
      <alignment horizontal="right"/>
    </xf>
    <xf numFmtId="3" fontId="0" fillId="0" borderId="26" xfId="0" applyNumberFormat="1" applyBorder="1" applyAlignment="1">
      <alignment horizontal="right"/>
    </xf>
    <xf numFmtId="3" fontId="0" fillId="0" borderId="27" xfId="0" applyNumberFormat="1" applyBorder="1" applyAlignment="1">
      <alignment horizontal="right"/>
    </xf>
    <xf numFmtId="0" fontId="0" fillId="0" borderId="21" xfId="0" applyBorder="1"/>
    <xf numFmtId="0" fontId="5" fillId="2" borderId="1" xfId="0" applyFont="1" applyFill="1" applyBorder="1"/>
    <xf numFmtId="0" fontId="5" fillId="2" borderId="25" xfId="0" applyFont="1" applyFill="1" applyBorder="1"/>
    <xf numFmtId="0" fontId="0" fillId="0" borderId="25" xfId="0" applyBorder="1"/>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8"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3" fontId="5" fillId="2" borderId="11" xfId="0" applyNumberFormat="1" applyFont="1" applyFill="1" applyBorder="1" applyAlignment="1">
      <alignment horizontal="right"/>
    </xf>
    <xf numFmtId="3" fontId="5" fillId="2" borderId="29" xfId="0" applyNumberFormat="1" applyFont="1" applyFill="1" applyBorder="1" applyAlignment="1">
      <alignment horizontal="right"/>
    </xf>
    <xf numFmtId="3" fontId="5" fillId="2" borderId="30" xfId="0" applyNumberFormat="1" applyFont="1" applyFill="1" applyBorder="1" applyAlignment="1">
      <alignment horizontal="right"/>
    </xf>
    <xf numFmtId="3" fontId="5" fillId="2" borderId="31" xfId="0" applyNumberFormat="1" applyFont="1" applyFill="1" applyBorder="1" applyAlignment="1">
      <alignment horizontal="right"/>
    </xf>
    <xf numFmtId="0" fontId="10" fillId="0" borderId="0" xfId="0" applyFont="1"/>
    <xf numFmtId="0" fontId="10" fillId="0" borderId="0" xfId="0" applyFont="1" applyAlignment="1">
      <alignment horizontal="right"/>
    </xf>
    <xf numFmtId="165" fontId="0" fillId="2" borderId="1" xfId="0" applyNumberFormat="1" applyFill="1" applyBorder="1" applyAlignment="1">
      <alignment horizontal="right" wrapText="1"/>
    </xf>
    <xf numFmtId="165" fontId="0" fillId="2" borderId="0" xfId="0" applyNumberFormat="1" applyFill="1" applyBorder="1" applyAlignment="1">
      <alignment horizontal="right" wrapText="1"/>
    </xf>
    <xf numFmtId="165" fontId="0" fillId="2" borderId="28" xfId="0" applyNumberFormat="1" applyFill="1" applyBorder="1" applyAlignment="1">
      <alignment horizontal="right" wrapText="1"/>
    </xf>
    <xf numFmtId="165" fontId="0" fillId="2" borderId="24" xfId="0" applyNumberFormat="1" applyFill="1" applyBorder="1" applyAlignment="1">
      <alignment horizontal="right" wrapText="1"/>
    </xf>
    <xf numFmtId="165" fontId="0" fillId="2" borderId="23" xfId="0" applyNumberFormat="1" applyFill="1" applyBorder="1" applyAlignment="1">
      <alignment horizontal="right" wrapText="1"/>
    </xf>
    <xf numFmtId="0" fontId="5" fillId="0" borderId="0" xfId="0" applyFont="1" applyAlignment="1">
      <alignment horizontal="right"/>
    </xf>
    <xf numFmtId="0" fontId="0" fillId="0" borderId="2" xfId="0" applyBorder="1"/>
    <xf numFmtId="169" fontId="0" fillId="2" borderId="2" xfId="0" applyNumberFormat="1" applyFill="1" applyBorder="1" applyAlignment="1">
      <alignment horizontal="right" wrapText="1"/>
    </xf>
    <xf numFmtId="0" fontId="5"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166" fontId="5" fillId="2" borderId="13" xfId="0" applyNumberFormat="1" applyFont="1" applyFill="1" applyBorder="1" applyAlignment="1">
      <alignment horizontal="right"/>
    </xf>
    <xf numFmtId="3" fontId="5" fillId="2" borderId="15" xfId="0" applyNumberFormat="1" applyFont="1" applyFill="1" applyBorder="1" applyAlignment="1">
      <alignment horizontal="right"/>
    </xf>
    <xf numFmtId="3" fontId="5" fillId="2" borderId="16" xfId="0" applyNumberFormat="1" applyFont="1" applyFill="1" applyBorder="1" applyAlignment="1">
      <alignment horizontal="right"/>
    </xf>
    <xf numFmtId="3" fontId="5" fillId="2" borderId="22" xfId="0" applyNumberFormat="1" applyFont="1" applyFill="1" applyBorder="1" applyAlignment="1">
      <alignment horizontal="right"/>
    </xf>
    <xf numFmtId="164" fontId="0" fillId="0" borderId="0" xfId="0" applyNumberFormat="1"/>
    <xf numFmtId="0" fontId="5" fillId="2" borderId="36" xfId="0" applyFont="1" applyFill="1" applyBorder="1"/>
    <xf numFmtId="0" fontId="5" fillId="2" borderId="37" xfId="0" applyFont="1" applyFill="1" applyBorder="1"/>
    <xf numFmtId="3"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2" xfId="0" applyNumberFormat="1" applyFont="1" applyBorder="1" applyAlignment="1">
      <alignment horizontal="right"/>
    </xf>
    <xf numFmtId="0" fontId="0" fillId="0" borderId="0" xfId="0"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9" fontId="0" fillId="0" borderId="0" xfId="3" applyFont="1"/>
    <xf numFmtId="0" fontId="0" fillId="0" borderId="21" xfId="0" applyFill="1" applyBorder="1" applyAlignment="1">
      <alignment horizontal="left"/>
    </xf>
    <xf numFmtId="0" fontId="0" fillId="0" borderId="10" xfId="0"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0" fillId="0" borderId="0" xfId="0" applyBorder="1" applyAlignment="1">
      <alignment horizontal="left"/>
    </xf>
    <xf numFmtId="0" fontId="6" fillId="0" borderId="0" xfId="0" applyFont="1" applyBorder="1" applyAlignment="1">
      <alignment horizontal="right"/>
    </xf>
    <xf numFmtId="0" fontId="0" fillId="0" borderId="1" xfId="0" applyFill="1" applyBorder="1"/>
    <xf numFmtId="0" fontId="0" fillId="0" borderId="25" xfId="0" applyFill="1" applyBorder="1"/>
    <xf numFmtId="0" fontId="0" fillId="0" borderId="38" xfId="0" applyFill="1" applyBorder="1"/>
    <xf numFmtId="0" fontId="0" fillId="0" borderId="39" xfId="0" applyFill="1" applyBorder="1" applyAlignment="1">
      <alignment vertical="top"/>
    </xf>
    <xf numFmtId="0" fontId="0" fillId="0" borderId="24" xfId="0" applyBorder="1"/>
    <xf numFmtId="169" fontId="0" fillId="2" borderId="28" xfId="0" applyNumberFormat="1" applyFill="1" applyBorder="1" applyAlignment="1">
      <alignment horizontal="right" wrapText="1"/>
    </xf>
    <xf numFmtId="169" fontId="0" fillId="2" borderId="24" xfId="0" applyNumberFormat="1" applyFill="1" applyBorder="1" applyAlignment="1">
      <alignment horizontal="right" wrapText="1"/>
    </xf>
    <xf numFmtId="169" fontId="0" fillId="2" borderId="23" xfId="0" applyNumberFormat="1" applyFill="1" applyBorder="1" applyAlignment="1">
      <alignment horizontal="right" wrapText="1"/>
    </xf>
    <xf numFmtId="3" fontId="16" fillId="0" borderId="4" xfId="0" applyNumberFormat="1" applyFont="1" applyBorder="1" applyAlignment="1">
      <alignment horizontal="left"/>
    </xf>
    <xf numFmtId="3" fontId="16" fillId="0" borderId="26" xfId="0" applyNumberFormat="1" applyFont="1" applyBorder="1" applyAlignment="1">
      <alignment horizontal="left"/>
    </xf>
    <xf numFmtId="3" fontId="16" fillId="0" borderId="0" xfId="0" applyNumberFormat="1" applyFont="1" applyBorder="1" applyAlignment="1">
      <alignment horizontal="left"/>
    </xf>
    <xf numFmtId="3" fontId="17" fillId="2" borderId="0" xfId="0" applyNumberFormat="1" applyFont="1" applyFill="1" applyBorder="1" applyAlignment="1">
      <alignment horizontal="left"/>
    </xf>
    <xf numFmtId="3" fontId="17" fillId="2" borderId="7" xfId="0" applyNumberFormat="1" applyFont="1" applyFill="1" applyBorder="1" applyAlignment="1">
      <alignment horizontal="left"/>
    </xf>
    <xf numFmtId="3" fontId="16" fillId="0" borderId="5" xfId="0" applyNumberFormat="1" applyFont="1" applyBorder="1" applyAlignment="1">
      <alignment horizontal="left"/>
    </xf>
    <xf numFmtId="3" fontId="16" fillId="0" borderId="27" xfId="0" applyNumberFormat="1" applyFont="1" applyBorder="1" applyAlignment="1">
      <alignment horizontal="left"/>
    </xf>
    <xf numFmtId="3" fontId="16" fillId="0" borderId="2" xfId="0" applyNumberFormat="1" applyFont="1" applyBorder="1" applyAlignment="1">
      <alignment horizontal="left"/>
    </xf>
    <xf numFmtId="3" fontId="17" fillId="2" borderId="8" xfId="0" applyNumberFormat="1" applyFont="1" applyFill="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4" fontId="18" fillId="2" borderId="27" xfId="0" applyNumberFormat="1" applyFont="1" applyFill="1" applyBorder="1" applyAlignment="1">
      <alignment horizontal="left"/>
    </xf>
    <xf numFmtId="164" fontId="18" fillId="2" borderId="2" xfId="0" applyNumberFormat="1" applyFont="1" applyFill="1" applyBorder="1" applyAlignment="1">
      <alignment horizontal="left"/>
    </xf>
    <xf numFmtId="3" fontId="17" fillId="2" borderId="27" xfId="0" applyNumberFormat="1" applyFont="1" applyFill="1" applyBorder="1" applyAlignment="1">
      <alignment horizontal="left"/>
    </xf>
    <xf numFmtId="3" fontId="17" fillId="2" borderId="26" xfId="0" applyNumberFormat="1" applyFont="1" applyFill="1" applyBorder="1" applyAlignment="1">
      <alignment horizontal="left"/>
    </xf>
    <xf numFmtId="164" fontId="7" fillId="2" borderId="1" xfId="3" applyNumberFormat="1" applyFont="1" applyFill="1" applyBorder="1" applyAlignment="1">
      <alignment horizontal="right"/>
    </xf>
    <xf numFmtId="164" fontId="7" fillId="2" borderId="0" xfId="3" applyNumberFormat="1" applyFont="1" applyFill="1" applyBorder="1" applyAlignment="1">
      <alignment horizontal="right"/>
    </xf>
    <xf numFmtId="0" fontId="0" fillId="0" borderId="15" xfId="0" applyFill="1" applyBorder="1" applyAlignment="1">
      <alignment vertical="top"/>
    </xf>
    <xf numFmtId="0" fontId="11" fillId="4" borderId="0" xfId="0" applyFont="1" applyFill="1" applyAlignment="1"/>
    <xf numFmtId="0" fontId="0" fillId="4" borderId="0" xfId="0" applyFill="1"/>
    <xf numFmtId="0" fontId="21" fillId="4" borderId="0" xfId="1" applyFont="1" applyFill="1" applyAlignment="1" applyProtection="1"/>
    <xf numFmtId="0" fontId="22" fillId="4" borderId="0" xfId="1" applyFont="1" applyFill="1" applyAlignment="1" applyProtection="1"/>
    <xf numFmtId="0" fontId="21" fillId="4" borderId="0" xfId="0" applyFont="1" applyFill="1"/>
    <xf numFmtId="0" fontId="23" fillId="0" borderId="0" xfId="0" applyFont="1"/>
    <xf numFmtId="0" fontId="24" fillId="0" borderId="0" xfId="0" applyFont="1"/>
    <xf numFmtId="0" fontId="13" fillId="0" borderId="0" xfId="0" applyFont="1"/>
    <xf numFmtId="0" fontId="26" fillId="0" borderId="0" xfId="0" applyFont="1"/>
    <xf numFmtId="0" fontId="25" fillId="0" borderId="0" xfId="0" applyFont="1" applyBorder="1"/>
    <xf numFmtId="0" fontId="0" fillId="0" borderId="18" xfId="0" applyBorder="1" applyAlignment="1">
      <alignment horizontal="left" vertical="top"/>
    </xf>
    <xf numFmtId="0" fontId="0" fillId="0" borderId="20" xfId="0" applyBorder="1" applyAlignment="1">
      <alignment horizontal="left" vertical="top"/>
    </xf>
    <xf numFmtId="0" fontId="0" fillId="2" borderId="28" xfId="0" applyFill="1" applyBorder="1" applyAlignment="1">
      <alignment horizontal="right" vertical="top" wrapText="1"/>
    </xf>
    <xf numFmtId="0" fontId="0" fillId="2" borderId="24" xfId="0" applyFill="1" applyBorder="1" applyAlignment="1">
      <alignment horizontal="right" vertical="top" wrapText="1"/>
    </xf>
    <xf numFmtId="0" fontId="0" fillId="2" borderId="32" xfId="0" applyFill="1" applyBorder="1" applyAlignment="1">
      <alignment horizontal="righ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5" xfId="0" applyFill="1" applyBorder="1" applyAlignment="1">
      <alignment horizontal="center" vertical="top"/>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9" xfId="0" applyBorder="1" applyAlignment="1">
      <alignment horizontal="left" vertical="top"/>
    </xf>
    <xf numFmtId="0" fontId="5" fillId="2" borderId="25" xfId="0" applyFont="1" applyFill="1" applyBorder="1" applyAlignment="1">
      <alignment horizontal="left" vertical="top"/>
    </xf>
    <xf numFmtId="0" fontId="5" fillId="2" borderId="27"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5" fillId="2" borderId="28" xfId="0" applyFont="1" applyFill="1" applyBorder="1" applyAlignment="1">
      <alignment horizontal="center"/>
    </xf>
    <xf numFmtId="0" fontId="5" fillId="2" borderId="23" xfId="0" applyFont="1" applyFill="1" applyBorder="1" applyAlignment="1">
      <alignment horizontal="center"/>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3" fontId="19" fillId="0" borderId="0" xfId="0" applyNumberFormat="1" applyFont="1" applyBorder="1" applyAlignment="1">
      <alignment horizontal="left"/>
    </xf>
    <xf numFmtId="3" fontId="16" fillId="0" borderId="0" xfId="0" applyNumberFormat="1" applyFont="1" applyBorder="1" applyAlignment="1">
      <alignment horizontal="right"/>
    </xf>
    <xf numFmtId="164" fontId="0" fillId="0" borderId="0" xfId="3" applyNumberFormat="1" applyFont="1"/>
    <xf numFmtId="0" fontId="5" fillId="2" borderId="3" xfId="0" applyFont="1"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wrapText="1"/>
    </xf>
    <xf numFmtId="0" fontId="0" fillId="2" borderId="48" xfId="0" applyFill="1" applyBorder="1" applyAlignment="1">
      <alignment horizontal="center" vertical="top" wrapText="1"/>
    </xf>
    <xf numFmtId="0" fontId="0" fillId="2" borderId="49" xfId="0" applyFill="1" applyBorder="1" applyAlignment="1">
      <alignment horizontal="center" vertical="top" wrapText="1"/>
    </xf>
    <xf numFmtId="0" fontId="5" fillId="2" borderId="4" xfId="0" applyFont="1" applyFill="1" applyBorder="1" applyAlignment="1">
      <alignment horizontal="center"/>
    </xf>
    <xf numFmtId="3" fontId="16" fillId="0" borderId="0" xfId="0" applyNumberFormat="1" applyFont="1" applyFill="1" applyBorder="1" applyAlignment="1">
      <alignment horizontal="left"/>
    </xf>
    <xf numFmtId="3" fontId="16" fillId="0" borderId="15" xfId="0" applyNumberFormat="1" applyFont="1" applyFill="1" applyBorder="1" applyAlignment="1">
      <alignment horizontal="left"/>
    </xf>
    <xf numFmtId="3" fontId="16" fillId="0" borderId="0" xfId="0" applyNumberFormat="1" applyFont="1" applyFill="1" applyBorder="1" applyAlignment="1">
      <alignment horizontal="right"/>
    </xf>
    <xf numFmtId="3" fontId="19" fillId="0" borderId="0" xfId="0" applyNumberFormat="1" applyFont="1" applyFill="1" applyBorder="1" applyAlignment="1">
      <alignment horizontal="left"/>
    </xf>
    <xf numFmtId="0" fontId="0" fillId="0" borderId="27" xfId="0" applyBorder="1"/>
    <xf numFmtId="0" fontId="5" fillId="2" borderId="8" xfId="0" applyFont="1" applyFill="1" applyBorder="1"/>
    <xf numFmtId="0" fontId="5" fillId="2" borderId="14" xfId="0" applyFont="1" applyFill="1" applyBorder="1"/>
    <xf numFmtId="0" fontId="5" fillId="0" borderId="2" xfId="0" applyFont="1" applyFill="1" applyBorder="1"/>
    <xf numFmtId="0" fontId="5" fillId="0" borderId="1" xfId="0" applyFont="1" applyFill="1" applyBorder="1"/>
    <xf numFmtId="0" fontId="5" fillId="2" borderId="13" xfId="0" applyFont="1" applyFill="1" applyBorder="1"/>
    <xf numFmtId="0" fontId="10" fillId="0" borderId="1" xfId="0" applyFont="1" applyFill="1" applyBorder="1"/>
    <xf numFmtId="0" fontId="0" fillId="0" borderId="3" xfId="0" applyFill="1" applyBorder="1"/>
    <xf numFmtId="165" fontId="0" fillId="0" borderId="5" xfId="0" applyNumberFormat="1" applyFill="1" applyBorder="1" applyAlignment="1">
      <alignment horizontal="right" wrapText="1"/>
    </xf>
    <xf numFmtId="0" fontId="0" fillId="0" borderId="5" xfId="0" applyFill="1" applyBorder="1"/>
    <xf numFmtId="0" fontId="10" fillId="0" borderId="2" xfId="0" applyFont="1" applyFill="1" applyBorder="1"/>
    <xf numFmtId="165" fontId="0" fillId="0" borderId="3" xfId="0" applyNumberFormat="1" applyFill="1" applyBorder="1" applyAlignment="1">
      <alignment horizontal="right" wrapText="1"/>
    </xf>
    <xf numFmtId="165" fontId="0" fillId="0" borderId="4" xfId="0" applyNumberFormat="1" applyFill="1" applyBorder="1" applyAlignment="1">
      <alignment horizontal="right" wrapText="1"/>
    </xf>
    <xf numFmtId="3" fontId="5" fillId="0" borderId="16" xfId="0" applyNumberFormat="1" applyFont="1" applyFill="1" applyBorder="1" applyAlignment="1">
      <alignment horizontal="right"/>
    </xf>
    <xf numFmtId="3" fontId="5" fillId="0" borderId="15" xfId="0" applyNumberFormat="1" applyFont="1" applyFill="1" applyBorder="1" applyAlignment="1">
      <alignment horizontal="right"/>
    </xf>
    <xf numFmtId="0" fontId="5" fillId="2" borderId="28" xfId="0" applyFont="1" applyFill="1" applyBorder="1"/>
    <xf numFmtId="0" fontId="5" fillId="0" borderId="1" xfId="0" applyFont="1" applyBorder="1"/>
    <xf numFmtId="3" fontId="16" fillId="0" borderId="2" xfId="0" applyNumberFormat="1" applyFont="1" applyFill="1" applyBorder="1" applyAlignment="1">
      <alignment horizontal="left"/>
    </xf>
    <xf numFmtId="3" fontId="5" fillId="2" borderId="51" xfId="0" applyNumberFormat="1" applyFont="1" applyFill="1" applyBorder="1" applyAlignment="1">
      <alignment horizontal="right"/>
    </xf>
    <xf numFmtId="0" fontId="0" fillId="0" borderId="52" xfId="0" applyFill="1" applyBorder="1" applyAlignment="1">
      <alignment vertical="top"/>
    </xf>
    <xf numFmtId="0" fontId="0" fillId="0" borderId="2" xfId="0" applyFill="1" applyBorder="1"/>
    <xf numFmtId="0" fontId="0" fillId="0" borderId="13" xfId="0" applyFill="1" applyBorder="1"/>
    <xf numFmtId="3" fontId="0" fillId="0" borderId="14" xfId="0" applyNumberFormat="1" applyBorder="1" applyAlignment="1">
      <alignment horizontal="right"/>
    </xf>
    <xf numFmtId="3" fontId="0" fillId="0" borderId="12" xfId="0" applyNumberFormat="1" applyBorder="1" applyAlignment="1">
      <alignment horizontal="right"/>
    </xf>
    <xf numFmtId="166" fontId="5" fillId="2" borderId="37" xfId="0" applyNumberFormat="1" applyFont="1" applyFill="1" applyBorder="1" applyAlignment="1">
      <alignment horizontal="right"/>
    </xf>
    <xf numFmtId="0" fontId="5" fillId="0" borderId="14" xfId="0" applyFont="1" applyBorder="1"/>
    <xf numFmtId="0" fontId="5"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5" fillId="2" borderId="9" xfId="0" applyFont="1" applyFill="1" applyBorder="1" applyAlignment="1">
      <alignment horizontal="right" vertical="center" wrapText="1"/>
    </xf>
    <xf numFmtId="3" fontId="5" fillId="0" borderId="10" xfId="0" applyNumberFormat="1" applyFont="1" applyBorder="1" applyAlignment="1">
      <alignment horizontal="right"/>
    </xf>
    <xf numFmtId="3" fontId="5" fillId="0" borderId="51" xfId="0" applyNumberFormat="1" applyFont="1" applyBorder="1" applyAlignment="1">
      <alignment horizontal="right"/>
    </xf>
    <xf numFmtId="0" fontId="5" fillId="2" borderId="2" xfId="0" applyFont="1" applyFill="1" applyBorder="1"/>
    <xf numFmtId="0" fontId="5" fillId="2" borderId="12" xfId="0" applyFont="1" applyFill="1" applyBorder="1"/>
    <xf numFmtId="165" fontId="16" fillId="2" borderId="24" xfId="0" applyNumberFormat="1" applyFont="1" applyFill="1" applyBorder="1" applyAlignment="1">
      <alignment horizontal="right" wrapText="1"/>
    </xf>
    <xf numFmtId="0" fontId="0" fillId="0" borderId="0" xfId="0" applyFill="1" applyAlignment="1">
      <alignment horizontal="left" vertical="top" wrapText="1"/>
    </xf>
    <xf numFmtId="0" fontId="7" fillId="0" borderId="10" xfId="0" applyFont="1" applyFill="1" applyBorder="1"/>
    <xf numFmtId="3" fontId="16" fillId="2" borderId="15" xfId="0" applyNumberFormat="1" applyFont="1" applyFill="1" applyBorder="1" applyAlignment="1">
      <alignment horizontal="right"/>
    </xf>
    <xf numFmtId="3" fontId="16" fillId="2" borderId="7" xfId="0" applyNumberFormat="1" applyFont="1" applyFill="1" applyBorder="1" applyAlignment="1">
      <alignment horizontal="right"/>
    </xf>
    <xf numFmtId="0" fontId="0" fillId="0" borderId="18" xfId="0" applyFill="1" applyBorder="1" applyAlignment="1">
      <alignment vertical="top" wrapText="1"/>
    </xf>
    <xf numFmtId="0" fontId="0" fillId="0" borderId="19" xfId="0" applyFill="1" applyBorder="1" applyAlignment="1">
      <alignment vertical="top" wrapText="1"/>
    </xf>
    <xf numFmtId="3" fontId="28" fillId="0" borderId="0" xfId="0" applyNumberFormat="1" applyFont="1" applyBorder="1" applyAlignment="1">
      <alignment horizontal="left"/>
    </xf>
    <xf numFmtId="3" fontId="28" fillId="0" borderId="26" xfId="0" applyNumberFormat="1" applyFont="1" applyBorder="1" applyAlignment="1">
      <alignment horizontal="left"/>
    </xf>
    <xf numFmtId="3" fontId="28" fillId="0" borderId="0" xfId="0" applyNumberFormat="1" applyFont="1" applyFill="1" applyBorder="1" applyAlignment="1">
      <alignment horizontal="left"/>
    </xf>
    <xf numFmtId="0" fontId="0" fillId="5" borderId="0" xfId="0" applyFill="1"/>
    <xf numFmtId="0" fontId="22" fillId="5" borderId="0" xfId="1" applyFont="1" applyFill="1" applyAlignment="1" applyProtection="1"/>
    <xf numFmtId="0" fontId="21" fillId="5" borderId="0" xfId="0" applyFont="1" applyFill="1"/>
    <xf numFmtId="3" fontId="28" fillId="0" borderId="4" xfId="0" applyNumberFormat="1" applyFont="1" applyBorder="1" applyAlignment="1">
      <alignment horizontal="left"/>
    </xf>
    <xf numFmtId="164" fontId="30" fillId="2" borderId="2" xfId="0" applyNumberFormat="1" applyFont="1" applyFill="1" applyBorder="1" applyAlignment="1">
      <alignment horizontal="left"/>
    </xf>
    <xf numFmtId="164" fontId="30" fillId="2" borderId="27" xfId="0" applyNumberFormat="1" applyFont="1" applyFill="1" applyBorder="1" applyAlignment="1">
      <alignment horizontal="left"/>
    </xf>
    <xf numFmtId="164" fontId="30" fillId="2" borderId="26" xfId="0" applyNumberFormat="1" applyFont="1" applyFill="1" applyBorder="1" applyAlignment="1">
      <alignment horizontal="left"/>
    </xf>
    <xf numFmtId="164" fontId="30" fillId="2" borderId="0" xfId="0" applyNumberFormat="1" applyFont="1" applyFill="1" applyBorder="1" applyAlignment="1">
      <alignment horizontal="left"/>
    </xf>
    <xf numFmtId="0" fontId="0" fillId="0" borderId="0" xfId="0" applyBorder="1" applyAlignment="1">
      <alignment vertical="top" wrapText="1"/>
    </xf>
    <xf numFmtId="0" fontId="0" fillId="0" borderId="54" xfId="0" applyFill="1" applyBorder="1" applyAlignment="1">
      <alignment horizontal="left" vertical="top"/>
    </xf>
    <xf numFmtId="0" fontId="0" fillId="0" borderId="55" xfId="0" applyFill="1" applyBorder="1"/>
    <xf numFmtId="3" fontId="0" fillId="0" borderId="54" xfId="0" applyNumberFormat="1" applyBorder="1" applyAlignment="1">
      <alignment horizontal="right"/>
    </xf>
    <xf numFmtId="3" fontId="0" fillId="0" borderId="56" xfId="0" applyNumberFormat="1" applyBorder="1" applyAlignment="1">
      <alignment horizontal="right"/>
    </xf>
    <xf numFmtId="3" fontId="16" fillId="0" borderId="56" xfId="0" applyNumberFormat="1" applyFont="1" applyBorder="1" applyAlignment="1">
      <alignment horizontal="left"/>
    </xf>
    <xf numFmtId="165" fontId="0" fillId="0" borderId="50" xfId="0" applyNumberFormat="1" applyFill="1" applyBorder="1" applyAlignment="1">
      <alignment horizontal="right" wrapText="1"/>
    </xf>
    <xf numFmtId="166" fontId="0" fillId="0" borderId="53" xfId="0" applyNumberFormat="1" applyBorder="1" applyAlignment="1">
      <alignment horizontal="right"/>
    </xf>
    <xf numFmtId="3" fontId="27" fillId="2" borderId="0" xfId="0" applyNumberFormat="1" applyFont="1" applyFill="1" applyBorder="1" applyAlignment="1">
      <alignment horizontal="left"/>
    </xf>
    <xf numFmtId="3" fontId="15" fillId="2" borderId="8" xfId="0" applyNumberFormat="1" applyFont="1" applyFill="1" applyBorder="1" applyAlignment="1">
      <alignment horizontal="left"/>
    </xf>
    <xf numFmtId="3" fontId="27" fillId="2" borderId="26" xfId="0" applyNumberFormat="1" applyFont="1" applyFill="1" applyBorder="1" applyAlignment="1">
      <alignment horizontal="left"/>
    </xf>
    <xf numFmtId="0" fontId="0" fillId="2" borderId="48" xfId="0" applyFill="1" applyBorder="1" applyAlignment="1">
      <alignment horizontal="left" vertical="top"/>
    </xf>
    <xf numFmtId="0" fontId="5" fillId="2" borderId="44" xfId="0" applyFont="1" applyFill="1" applyBorder="1" applyAlignment="1">
      <alignment horizontal="left" vertical="top"/>
    </xf>
    <xf numFmtId="0" fontId="5" fillId="2" borderId="45" xfId="0" applyFont="1" applyFill="1" applyBorder="1" applyAlignment="1">
      <alignment horizontal="left" vertical="top"/>
    </xf>
    <xf numFmtId="166" fontId="5" fillId="2" borderId="22" xfId="0" applyNumberFormat="1" applyFont="1" applyFill="1" applyBorder="1" applyAlignment="1">
      <alignment horizontal="right"/>
    </xf>
    <xf numFmtId="166" fontId="5" fillId="2" borderId="8" xfId="0" applyNumberFormat="1" applyFont="1" applyFill="1" applyBorder="1" applyAlignment="1">
      <alignment horizontal="right"/>
    </xf>
    <xf numFmtId="0" fontId="0" fillId="0" borderId="14" xfId="0" applyFill="1" applyBorder="1" applyAlignment="1">
      <alignment vertical="top"/>
    </xf>
    <xf numFmtId="0" fontId="5" fillId="2" borderId="4" xfId="0" applyFont="1" applyFill="1" applyBorder="1" applyAlignment="1"/>
    <xf numFmtId="168" fontId="0" fillId="0" borderId="0" xfId="0" applyNumberFormat="1" applyFill="1" applyBorder="1" applyAlignment="1">
      <alignment horizontal="center" wrapText="1"/>
    </xf>
    <xf numFmtId="3" fontId="5" fillId="2" borderId="24" xfId="0" applyNumberFormat="1" applyFont="1" applyFill="1" applyBorder="1" applyAlignment="1">
      <alignment horizontal="right"/>
    </xf>
    <xf numFmtId="0" fontId="5" fillId="2" borderId="5" xfId="0" applyFont="1" applyFill="1" applyBorder="1" applyAlignment="1"/>
    <xf numFmtId="0" fontId="0" fillId="0" borderId="13" xfId="0" applyFill="1" applyBorder="1" applyAlignment="1">
      <alignment vertical="top"/>
    </xf>
    <xf numFmtId="164" fontId="7" fillId="2" borderId="2" xfId="3" applyNumberFormat="1" applyFont="1" applyFill="1" applyBorder="1" applyAlignment="1">
      <alignment horizontal="right"/>
    </xf>
    <xf numFmtId="3" fontId="5" fillId="0" borderId="22" xfId="0" applyNumberFormat="1" applyFont="1" applyFill="1" applyBorder="1" applyAlignment="1">
      <alignment horizontal="right"/>
    </xf>
    <xf numFmtId="0" fontId="0" fillId="0" borderId="22" xfId="0" applyFill="1" applyBorder="1" applyAlignment="1">
      <alignment vertical="top"/>
    </xf>
    <xf numFmtId="0" fontId="3" fillId="2" borderId="5" xfId="0" applyFont="1" applyFill="1" applyBorder="1" applyAlignment="1">
      <alignment horizontal="right"/>
    </xf>
    <xf numFmtId="165" fontId="3" fillId="2" borderId="24" xfId="0" applyNumberFormat="1" applyFont="1" applyFill="1" applyBorder="1" applyAlignment="1">
      <alignment horizontal="right" wrapText="1"/>
    </xf>
    <xf numFmtId="3" fontId="15" fillId="0" borderId="0" xfId="0" applyNumberFormat="1" applyFont="1" applyFill="1" applyBorder="1" applyAlignment="1">
      <alignment horizontal="left"/>
    </xf>
    <xf numFmtId="3" fontId="15" fillId="0" borderId="2" xfId="0" applyNumberFormat="1" applyFont="1" applyFill="1" applyBorder="1" applyAlignment="1">
      <alignment horizontal="left"/>
    </xf>
    <xf numFmtId="165" fontId="16" fillId="2" borderId="23" xfId="0" applyNumberFormat="1" applyFont="1" applyFill="1" applyBorder="1" applyAlignment="1">
      <alignment horizontal="right" wrapText="1"/>
    </xf>
    <xf numFmtId="3" fontId="16" fillId="0" borderId="57" xfId="0" applyNumberFormat="1" applyFont="1" applyBorder="1" applyAlignment="1">
      <alignment horizontal="left"/>
    </xf>
    <xf numFmtId="3" fontId="3" fillId="0" borderId="0" xfId="0" applyNumberFormat="1" applyFont="1" applyFill="1" applyBorder="1" applyAlignment="1">
      <alignment horizontal="right"/>
    </xf>
    <xf numFmtId="0" fontId="3" fillId="0" borderId="0" xfId="0" quotePrefix="1" applyFont="1" applyAlignment="1">
      <alignment vertical="top" wrapText="1"/>
    </xf>
    <xf numFmtId="0" fontId="3" fillId="0" borderId="10" xfId="0" applyFont="1" applyFill="1" applyBorder="1"/>
    <xf numFmtId="166" fontId="0" fillId="0" borderId="53"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horizontal="left"/>
    </xf>
    <xf numFmtId="3" fontId="15" fillId="0" borderId="2" xfId="0" applyNumberFormat="1" applyFont="1" applyBorder="1" applyAlignment="1">
      <alignment horizontal="left"/>
    </xf>
    <xf numFmtId="3" fontId="15" fillId="0" borderId="2" xfId="0" applyNumberFormat="1" applyFont="1" applyFill="1" applyBorder="1" applyAlignment="1">
      <alignment horizontal="right"/>
    </xf>
    <xf numFmtId="3" fontId="15" fillId="0" borderId="2" xfId="0" applyNumberFormat="1" applyFont="1" applyBorder="1" applyAlignment="1">
      <alignment horizontal="right"/>
    </xf>
    <xf numFmtId="3" fontId="15" fillId="0" borderId="27" xfId="0" applyNumberFormat="1" applyFont="1" applyBorder="1" applyAlignment="1">
      <alignment horizontal="left"/>
    </xf>
    <xf numFmtId="3" fontId="15" fillId="2" borderId="27" xfId="0" applyNumberFormat="1" applyFont="1" applyFill="1" applyBorder="1" applyAlignment="1">
      <alignment horizontal="left"/>
    </xf>
    <xf numFmtId="3" fontId="3" fillId="0" borderId="0" xfId="0" applyNumberFormat="1" applyFont="1" applyBorder="1" applyAlignment="1">
      <alignment horizontal="right"/>
    </xf>
    <xf numFmtId="3" fontId="3" fillId="0" borderId="26" xfId="0" applyNumberFormat="1" applyFont="1" applyBorder="1" applyAlignment="1">
      <alignment horizontal="right"/>
    </xf>
    <xf numFmtId="3" fontId="15" fillId="0" borderId="26" xfId="0" applyNumberFormat="1" applyFont="1" applyBorder="1" applyAlignment="1">
      <alignment horizontal="left"/>
    </xf>
    <xf numFmtId="3" fontId="3" fillId="0" borderId="2" xfId="0" applyNumberFormat="1" applyFont="1" applyBorder="1" applyAlignment="1">
      <alignment horizontal="right"/>
    </xf>
    <xf numFmtId="3" fontId="3" fillId="0" borderId="27" xfId="0" applyNumberFormat="1" applyFont="1" applyBorder="1" applyAlignment="1">
      <alignment horizontal="right"/>
    </xf>
    <xf numFmtId="3" fontId="3" fillId="0" borderId="2" xfId="0" applyNumberFormat="1" applyFont="1" applyFill="1" applyBorder="1" applyAlignment="1">
      <alignment horizontal="right"/>
    </xf>
    <xf numFmtId="3" fontId="0" fillId="0" borderId="0" xfId="0" applyNumberFormat="1" applyFill="1" applyBorder="1" applyAlignment="1">
      <alignment horizontal="left"/>
    </xf>
    <xf numFmtId="3" fontId="15" fillId="0" borderId="4" xfId="0" applyNumberFormat="1" applyFont="1" applyBorder="1" applyAlignment="1">
      <alignment horizontal="left"/>
    </xf>
    <xf numFmtId="3" fontId="15" fillId="0" borderId="5" xfId="0" applyNumberFormat="1" applyFont="1" applyBorder="1" applyAlignment="1">
      <alignment horizontal="left"/>
    </xf>
    <xf numFmtId="3" fontId="15" fillId="2" borderId="7" xfId="0" applyNumberFormat="1" applyFont="1" applyFill="1" applyBorder="1" applyAlignment="1">
      <alignment horizontal="left"/>
    </xf>
    <xf numFmtId="0" fontId="3" fillId="0" borderId="2" xfId="0" applyFont="1" applyFill="1" applyBorder="1"/>
    <xf numFmtId="0" fontId="3" fillId="0" borderId="0" xfId="0" applyFont="1"/>
    <xf numFmtId="3" fontId="3" fillId="0" borderId="1" xfId="0" applyNumberFormat="1" applyFont="1" applyBorder="1" applyAlignment="1">
      <alignment horizontal="right"/>
    </xf>
    <xf numFmtId="3" fontId="14" fillId="2" borderId="27" xfId="0" applyNumberFormat="1" applyFont="1" applyFill="1" applyBorder="1" applyAlignment="1">
      <alignment horizontal="left"/>
    </xf>
    <xf numFmtId="3" fontId="14" fillId="2" borderId="26" xfId="0" applyNumberFormat="1" applyFont="1" applyFill="1" applyBorder="1" applyAlignment="1">
      <alignment horizontal="left"/>
    </xf>
    <xf numFmtId="3" fontId="5" fillId="2" borderId="27" xfId="0" applyNumberFormat="1" applyFont="1" applyFill="1" applyBorder="1" applyAlignment="1">
      <alignment horizontal="right"/>
    </xf>
    <xf numFmtId="3" fontId="15" fillId="2" borderId="26" xfId="0" applyNumberFormat="1" applyFont="1" applyFill="1" applyBorder="1" applyAlignment="1">
      <alignment horizontal="left"/>
    </xf>
    <xf numFmtId="164" fontId="18" fillId="2" borderId="26" xfId="0" applyNumberFormat="1" applyFont="1" applyFill="1" applyBorder="1" applyAlignment="1">
      <alignment horizontal="right"/>
    </xf>
    <xf numFmtId="164" fontId="18" fillId="2" borderId="0" xfId="0" applyNumberFormat="1" applyFont="1" applyFill="1" applyBorder="1" applyAlignment="1">
      <alignment horizontal="right"/>
    </xf>
    <xf numFmtId="3" fontId="15" fillId="2" borderId="7" xfId="0" applyNumberFormat="1" applyFont="1" applyFill="1" applyBorder="1" applyAlignment="1">
      <alignment horizontal="right"/>
    </xf>
    <xf numFmtId="168" fontId="0" fillId="2" borderId="28" xfId="0" applyNumberFormat="1" applyFill="1" applyBorder="1" applyAlignment="1">
      <alignment horizontal="center" wrapText="1"/>
    </xf>
    <xf numFmtId="168" fontId="3" fillId="2" borderId="24" xfId="0" applyNumberFormat="1" applyFont="1" applyFill="1" applyBorder="1" applyAlignment="1">
      <alignment horizontal="center" wrapText="1"/>
    </xf>
    <xf numFmtId="0" fontId="3" fillId="0" borderId="3" xfId="0" applyFont="1" applyFill="1" applyBorder="1"/>
    <xf numFmtId="3" fontId="27" fillId="0" borderId="0" xfId="0" applyNumberFormat="1" applyFont="1" applyBorder="1" applyAlignment="1">
      <alignment horizontal="left"/>
    </xf>
    <xf numFmtId="3" fontId="27" fillId="0" borderId="26" xfId="0" applyNumberFormat="1" applyFont="1" applyBorder="1" applyAlignment="1">
      <alignment horizontal="left"/>
    </xf>
    <xf numFmtId="0" fontId="5" fillId="0" borderId="2" xfId="0" applyFont="1" applyFill="1" applyBorder="1" applyAlignment="1">
      <alignment horizontal="centerContinuous"/>
    </xf>
    <xf numFmtId="0" fontId="3" fillId="0" borderId="1" xfId="0" applyFont="1" applyFill="1" applyBorder="1"/>
    <xf numFmtId="0" fontId="5" fillId="0" borderId="2" xfId="0" applyFont="1" applyFill="1" applyBorder="1" applyAlignment="1">
      <alignment horizontal="center"/>
    </xf>
    <xf numFmtId="0" fontId="5" fillId="0" borderId="5" xfId="0" applyFont="1" applyFill="1" applyBorder="1" applyAlignment="1">
      <alignment horizontal="center"/>
    </xf>
    <xf numFmtId="3" fontId="5" fillId="2" borderId="25" xfId="0" applyNumberFormat="1" applyFont="1" applyFill="1" applyBorder="1" applyAlignment="1">
      <alignment horizontal="center"/>
    </xf>
    <xf numFmtId="3" fontId="5" fillId="2" borderId="24" xfId="0" applyNumberFormat="1" applyFont="1" applyFill="1" applyBorder="1" applyAlignment="1">
      <alignment horizontal="center"/>
    </xf>
    <xf numFmtId="3" fontId="0" fillId="0" borderId="0" xfId="0" applyNumberFormat="1" applyAlignment="1">
      <alignment horizontal="right"/>
    </xf>
    <xf numFmtId="0" fontId="5" fillId="2" borderId="28" xfId="0" applyFont="1" applyFill="1" applyBorder="1" applyAlignment="1">
      <alignment horizontal="left" vertical="top"/>
    </xf>
    <xf numFmtId="0" fontId="5" fillId="2" borderId="23" xfId="0" applyFont="1" applyFill="1" applyBorder="1" applyAlignment="1">
      <alignment horizontal="left" vertical="top"/>
    </xf>
    <xf numFmtId="3" fontId="5" fillId="2" borderId="28" xfId="0" applyNumberFormat="1" applyFont="1" applyFill="1" applyBorder="1" applyAlignment="1">
      <alignment horizontal="right"/>
    </xf>
    <xf numFmtId="3" fontId="14" fillId="2" borderId="23" xfId="0" applyNumberFormat="1" applyFont="1" applyFill="1" applyBorder="1" applyAlignment="1">
      <alignment horizontal="left"/>
    </xf>
    <xf numFmtId="3" fontId="14" fillId="2" borderId="24" xfId="0" applyNumberFormat="1" applyFont="1" applyFill="1" applyBorder="1" applyAlignment="1">
      <alignment horizontal="left"/>
    </xf>
    <xf numFmtId="3" fontId="15" fillId="2" borderId="23" xfId="0" applyNumberFormat="1" applyFont="1" applyFill="1" applyBorder="1" applyAlignment="1">
      <alignment horizontal="left"/>
    </xf>
    <xf numFmtId="0" fontId="3" fillId="0" borderId="20" xfId="0" applyFont="1" applyBorder="1"/>
    <xf numFmtId="0" fontId="5" fillId="2" borderId="3" xfId="0" applyFont="1" applyFill="1" applyBorder="1" applyAlignment="1">
      <alignment horizontal="left"/>
    </xf>
    <xf numFmtId="165" fontId="3" fillId="2" borderId="2" xfId="0" applyNumberFormat="1" applyFont="1" applyFill="1" applyBorder="1" applyAlignment="1">
      <alignment horizontal="center" vertical="center" wrapText="1"/>
    </xf>
    <xf numFmtId="3" fontId="5" fillId="2" borderId="14" xfId="0" applyNumberFormat="1" applyFont="1" applyFill="1" applyBorder="1" applyAlignment="1">
      <alignment horizontal="center"/>
    </xf>
    <xf numFmtId="3" fontId="5" fillId="2" borderId="26" xfId="0" applyNumberFormat="1" applyFont="1" applyFill="1" applyBorder="1" applyAlignment="1">
      <alignment horizontal="center"/>
    </xf>
    <xf numFmtId="3" fontId="5" fillId="2" borderId="27" xfId="0" applyNumberFormat="1" applyFont="1" applyFill="1" applyBorder="1" applyAlignment="1">
      <alignment horizontal="center"/>
    </xf>
    <xf numFmtId="3" fontId="5" fillId="2" borderId="23" xfId="0" applyNumberFormat="1" applyFont="1" applyFill="1" applyBorder="1" applyAlignment="1">
      <alignment horizontal="center"/>
    </xf>
    <xf numFmtId="165" fontId="3" fillId="2" borderId="0"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0" fontId="3" fillId="0" borderId="2" xfId="0" applyFont="1" applyBorder="1"/>
    <xf numFmtId="0" fontId="3" fillId="0" borderId="27" xfId="0" applyFont="1" applyBorder="1"/>
    <xf numFmtId="1" fontId="15" fillId="2" borderId="24" xfId="0" applyNumberFormat="1" applyFont="1" applyFill="1" applyBorder="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6" xfId="0" applyFont="1" applyFill="1" applyBorder="1" applyAlignment="1">
      <alignment horizontal="left"/>
    </xf>
    <xf numFmtId="0" fontId="5" fillId="2" borderId="62" xfId="0" applyFont="1" applyFill="1" applyBorder="1" applyAlignment="1">
      <alignment horizontal="centerContinuous"/>
    </xf>
    <xf numFmtId="3" fontId="15" fillId="0" borderId="62" xfId="0" applyNumberFormat="1" applyFont="1" applyBorder="1" applyAlignment="1">
      <alignment horizontal="left"/>
    </xf>
    <xf numFmtId="3" fontId="15" fillId="0" borderId="58" xfId="0" applyNumberFormat="1" applyFont="1" applyBorder="1" applyAlignment="1">
      <alignment horizontal="left"/>
    </xf>
    <xf numFmtId="3" fontId="15" fillId="2" borderId="59" xfId="0" applyNumberFormat="1" applyFont="1" applyFill="1" applyBorder="1" applyAlignment="1">
      <alignment horizontal="left"/>
    </xf>
    <xf numFmtId="3" fontId="15" fillId="2" borderId="63" xfId="0" applyNumberFormat="1" applyFont="1" applyFill="1" applyBorder="1" applyAlignment="1">
      <alignment horizontal="left"/>
    </xf>
    <xf numFmtId="3" fontId="15" fillId="0" borderId="63" xfId="0" applyNumberFormat="1" applyFont="1" applyFill="1" applyBorder="1" applyAlignment="1">
      <alignment horizontal="left"/>
    </xf>
    <xf numFmtId="3" fontId="15" fillId="0" borderId="58" xfId="0" applyNumberFormat="1" applyFont="1" applyFill="1" applyBorder="1" applyAlignment="1">
      <alignment horizontal="left"/>
    </xf>
    <xf numFmtId="3" fontId="15" fillId="2" borderId="64" xfId="0" applyNumberFormat="1" applyFont="1" applyFill="1" applyBorder="1" applyAlignment="1">
      <alignment horizontal="left"/>
    </xf>
    <xf numFmtId="165" fontId="3" fillId="2" borderId="24" xfId="0" applyNumberFormat="1" applyFont="1" applyFill="1" applyBorder="1" applyAlignment="1">
      <alignment horizontal="right" vertical="center" wrapText="1"/>
    </xf>
    <xf numFmtId="165" fontId="0" fillId="2" borderId="33" xfId="0" applyNumberFormat="1" applyFill="1" applyBorder="1" applyAlignment="1">
      <alignment horizontal="right" vertical="center" wrapText="1"/>
    </xf>
    <xf numFmtId="0" fontId="0" fillId="0" borderId="65" xfId="0" applyFill="1" applyBorder="1"/>
    <xf numFmtId="0" fontId="0" fillId="0" borderId="66" xfId="0" applyFill="1" applyBorder="1"/>
    <xf numFmtId="0" fontId="0" fillId="0" borderId="42" xfId="0" applyFill="1" applyBorder="1"/>
    <xf numFmtId="0" fontId="5" fillId="2" borderId="7" xfId="0" applyFont="1" applyFill="1" applyBorder="1" applyAlignment="1">
      <alignment horizontal="left"/>
    </xf>
    <xf numFmtId="165" fontId="3" fillId="2" borderId="28" xfId="0" applyNumberFormat="1" applyFont="1" applyFill="1" applyBorder="1" applyAlignment="1">
      <alignment horizontal="right" vertical="center" wrapText="1"/>
    </xf>
    <xf numFmtId="167" fontId="0" fillId="0" borderId="4" xfId="0" applyNumberFormat="1" applyBorder="1" applyAlignment="1">
      <alignment horizontal="right"/>
    </xf>
    <xf numFmtId="167" fontId="0" fillId="0" borderId="0" xfId="0" applyNumberFormat="1" applyBorder="1" applyAlignment="1">
      <alignment horizontal="right"/>
    </xf>
    <xf numFmtId="167" fontId="5" fillId="2" borderId="12" xfId="0" applyNumberFormat="1" applyFont="1" applyFill="1" applyBorder="1" applyAlignment="1">
      <alignment horizontal="right"/>
    </xf>
    <xf numFmtId="167" fontId="5" fillId="2" borderId="15" xfId="0" applyNumberFormat="1" applyFont="1" applyFill="1" applyBorder="1" applyAlignment="1">
      <alignment horizontal="right"/>
    </xf>
    <xf numFmtId="167" fontId="0" fillId="0" borderId="15" xfId="0" applyNumberFormat="1" applyFill="1" applyBorder="1" applyAlignment="1">
      <alignment horizontal="right"/>
    </xf>
    <xf numFmtId="167" fontId="0" fillId="0" borderId="0" xfId="0" applyNumberFormat="1" applyFill="1" applyBorder="1" applyAlignment="1">
      <alignment horizontal="right"/>
    </xf>
    <xf numFmtId="167" fontId="5" fillId="2" borderId="7" xfId="0" applyNumberFormat="1" applyFont="1" applyFill="1" applyBorder="1" applyAlignment="1">
      <alignment horizontal="right"/>
    </xf>
    <xf numFmtId="49" fontId="15" fillId="0" borderId="0" xfId="0" applyNumberFormat="1" applyFont="1" applyFill="1" applyBorder="1" applyAlignment="1">
      <alignment horizontal="right"/>
    </xf>
    <xf numFmtId="167" fontId="0" fillId="0" borderId="0" xfId="0" applyNumberFormat="1"/>
    <xf numFmtId="0" fontId="3" fillId="0" borderId="0" xfId="0" quotePrefix="1" applyFont="1"/>
    <xf numFmtId="0" fontId="3" fillId="0" borderId="66" xfId="0" applyFont="1" applyFill="1" applyBorder="1"/>
    <xf numFmtId="0" fontId="3" fillId="2" borderId="24" xfId="0" applyFont="1" applyFill="1" applyBorder="1" applyAlignment="1">
      <alignment horizontal="right" vertical="top" wrapText="1"/>
    </xf>
    <xf numFmtId="0" fontId="3" fillId="0" borderId="0" xfId="0" applyFont="1" applyAlignment="1"/>
    <xf numFmtId="0" fontId="0" fillId="0" borderId="23" xfId="0" applyBorder="1"/>
    <xf numFmtId="0" fontId="0" fillId="0" borderId="0" xfId="0" applyAlignment="1">
      <alignment horizontal="left" vertical="top" wrapText="1"/>
    </xf>
    <xf numFmtId="3" fontId="3" fillId="0" borderId="4" xfId="0" applyNumberFormat="1" applyFont="1" applyBorder="1" applyAlignment="1">
      <alignment horizontal="right"/>
    </xf>
    <xf numFmtId="0" fontId="0" fillId="0" borderId="0" xfId="0" applyFill="1" applyBorder="1" applyAlignment="1">
      <alignment vertical="top"/>
    </xf>
    <xf numFmtId="0" fontId="0" fillId="0" borderId="26" xfId="0" applyFill="1" applyBorder="1" applyAlignment="1">
      <alignment vertical="top"/>
    </xf>
    <xf numFmtId="0" fontId="0" fillId="0" borderId="0" xfId="0" applyAlignment="1">
      <alignment horizontal="left" vertical="top" wrapText="1"/>
    </xf>
    <xf numFmtId="0" fontId="0" fillId="0" borderId="16" xfId="0" applyFill="1" applyBorder="1" applyAlignment="1">
      <alignment vertical="top"/>
    </xf>
    <xf numFmtId="3" fontId="3" fillId="0" borderId="5" xfId="0" applyNumberFormat="1" applyFont="1" applyBorder="1" applyAlignment="1">
      <alignment horizontal="right"/>
    </xf>
    <xf numFmtId="0" fontId="0" fillId="0" borderId="2" xfId="0" applyFill="1" applyBorder="1" applyAlignment="1">
      <alignment vertical="top"/>
    </xf>
    <xf numFmtId="0" fontId="0" fillId="0" borderId="27" xfId="0" applyFill="1" applyBorder="1" applyAlignment="1">
      <alignment vertical="top"/>
    </xf>
    <xf numFmtId="0" fontId="0" fillId="0" borderId="0" xfId="0" applyAlignment="1">
      <alignment horizontal="left" vertical="top" wrapText="1"/>
    </xf>
    <xf numFmtId="0" fontId="0" fillId="0" borderId="15" xfId="0" applyFill="1" applyBorder="1" applyAlignment="1">
      <alignment horizontal="center" vertical="top"/>
    </xf>
    <xf numFmtId="0" fontId="0" fillId="0" borderId="0" xfId="0" applyAlignment="1">
      <alignment horizontal="left" vertical="top" wrapText="1"/>
    </xf>
    <xf numFmtId="0" fontId="0" fillId="0" borderId="24" xfId="0" applyBorder="1" applyAlignment="1">
      <alignment horizontal="right"/>
    </xf>
    <xf numFmtId="165" fontId="0" fillId="2" borderId="33" xfId="0" applyNumberFormat="1" applyFill="1" applyBorder="1" applyAlignment="1">
      <alignment horizontal="right" wrapText="1"/>
    </xf>
    <xf numFmtId="3" fontId="0" fillId="0" borderId="42" xfId="0" applyNumberFormat="1" applyBorder="1" applyAlignment="1">
      <alignment horizontal="right"/>
    </xf>
    <xf numFmtId="167" fontId="0" fillId="0" borderId="26" xfId="0" applyNumberFormat="1" applyBorder="1" applyAlignment="1">
      <alignment horizontal="right"/>
    </xf>
    <xf numFmtId="167" fontId="5" fillId="2" borderId="24" xfId="0" applyNumberFormat="1" applyFont="1" applyFill="1" applyBorder="1" applyAlignment="1">
      <alignment horizontal="right"/>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0" fillId="0" borderId="1" xfId="0" applyFill="1" applyBorder="1" applyAlignment="1">
      <alignment horizontal="left" vertical="top" wrapText="1"/>
    </xf>
    <xf numFmtId="167" fontId="0" fillId="3" borderId="0" xfId="0" applyNumberFormat="1" applyFill="1" applyBorder="1" applyAlignment="1">
      <alignment horizontal="right"/>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7" fontId="0" fillId="2" borderId="7" xfId="0" applyNumberFormat="1" applyFill="1" applyBorder="1" applyAlignment="1">
      <alignment horizontal="right"/>
    </xf>
    <xf numFmtId="0" fontId="0" fillId="0" borderId="0" xfId="0" applyAlignment="1">
      <alignment horizontal="left" vertical="top" wrapText="1"/>
    </xf>
    <xf numFmtId="0" fontId="3" fillId="0" borderId="0" xfId="6"/>
    <xf numFmtId="0" fontId="3" fillId="0" borderId="0" xfId="6" applyAlignment="1">
      <alignment horizontal="right"/>
    </xf>
    <xf numFmtId="0" fontId="3" fillId="0" borderId="0" xfId="6" applyFill="1" applyBorder="1"/>
    <xf numFmtId="165" fontId="3" fillId="2" borderId="23" xfId="0" applyNumberFormat="1" applyFont="1" applyFill="1" applyBorder="1" applyAlignment="1">
      <alignment horizontal="right" vertical="center" wrapText="1"/>
    </xf>
    <xf numFmtId="0" fontId="3" fillId="0" borderId="3" xfId="0" applyFont="1" applyBorder="1"/>
    <xf numFmtId="0" fontId="3" fillId="0" borderId="9" xfId="0" applyFont="1" applyFill="1" applyBorder="1"/>
    <xf numFmtId="0" fontId="3" fillId="0" borderId="1" xfId="0" applyFont="1" applyBorder="1"/>
    <xf numFmtId="0" fontId="0" fillId="0" borderId="67" xfId="0" applyBorder="1"/>
    <xf numFmtId="3" fontId="0" fillId="0" borderId="28" xfId="0" applyNumberFormat="1" applyBorder="1" applyAlignment="1">
      <alignment horizontal="right"/>
    </xf>
    <xf numFmtId="3" fontId="0" fillId="0" borderId="24" xfId="0" applyNumberFormat="1" applyBorder="1" applyAlignment="1">
      <alignment horizontal="right"/>
    </xf>
    <xf numFmtId="3" fontId="0" fillId="0" borderId="23" xfId="0" applyNumberFormat="1" applyBorder="1" applyAlignment="1">
      <alignment horizontal="right"/>
    </xf>
    <xf numFmtId="0" fontId="0" fillId="0" borderId="18" xfId="0" applyFill="1" applyBorder="1" applyAlignment="1">
      <alignment horizontal="left" vertical="top" wrapText="1"/>
    </xf>
    <xf numFmtId="0" fontId="3" fillId="0" borderId="18" xfId="0" applyFont="1" applyFill="1" applyBorder="1" applyAlignment="1">
      <alignment horizontal="left" vertical="top" wrapText="1"/>
    </xf>
    <xf numFmtId="164" fontId="7" fillId="7" borderId="0" xfId="0" applyNumberFormat="1" applyFont="1" applyFill="1" applyBorder="1" applyAlignment="1">
      <alignment horizontal="right"/>
    </xf>
    <xf numFmtId="164" fontId="7" fillId="7" borderId="26" xfId="0" applyNumberFormat="1" applyFont="1" applyFill="1" applyBorder="1" applyAlignment="1">
      <alignment horizontal="right"/>
    </xf>
    <xf numFmtId="0" fontId="9" fillId="0" borderId="0" xfId="1" applyAlignment="1" applyProtection="1"/>
    <xf numFmtId="0" fontId="22" fillId="0" borderId="0" xfId="1" applyFont="1" applyAlignment="1" applyProtection="1"/>
    <xf numFmtId="3" fontId="15" fillId="2" borderId="68" xfId="0" applyNumberFormat="1" applyFont="1" applyFill="1" applyBorder="1" applyAlignment="1">
      <alignment horizontal="left"/>
    </xf>
    <xf numFmtId="3" fontId="15" fillId="2" borderId="69" xfId="0" applyNumberFormat="1" applyFont="1" applyFill="1" applyBorder="1" applyAlignment="1">
      <alignment horizontal="left"/>
    </xf>
    <xf numFmtId="0" fontId="3" fillId="0" borderId="0" xfId="0" applyFont="1" applyAlignment="1">
      <alignment vertical="top" wrapText="1"/>
    </xf>
    <xf numFmtId="0" fontId="3" fillId="4" borderId="0" xfId="0" applyFont="1" applyFill="1" applyAlignment="1"/>
    <xf numFmtId="0" fontId="0" fillId="0" borderId="0" xfId="0" quotePrefix="1" applyAlignment="1">
      <alignment vertical="top"/>
    </xf>
    <xf numFmtId="166" fontId="0" fillId="0" borderId="2" xfId="0" applyNumberFormat="1" applyBorder="1" applyAlignment="1">
      <alignment horizontal="right" indent="1"/>
    </xf>
    <xf numFmtId="166" fontId="5" fillId="2" borderId="13" xfId="0" applyNumberFormat="1" applyFont="1" applyFill="1" applyBorder="1" applyAlignment="1">
      <alignment horizontal="right" indent="1"/>
    </xf>
    <xf numFmtId="166" fontId="5" fillId="2" borderId="23" xfId="0" applyNumberFormat="1" applyFont="1" applyFill="1" applyBorder="1" applyAlignment="1">
      <alignment horizontal="right" indent="1"/>
    </xf>
    <xf numFmtId="0" fontId="5" fillId="2" borderId="5" xfId="0" applyFont="1" applyFill="1" applyBorder="1" applyAlignment="1">
      <alignment horizontal="left"/>
    </xf>
    <xf numFmtId="3" fontId="5" fillId="2" borderId="70" xfId="0" applyNumberFormat="1" applyFont="1" applyFill="1" applyBorder="1" applyAlignment="1">
      <alignment horizontal="center"/>
    </xf>
    <xf numFmtId="3" fontId="5" fillId="2" borderId="69" xfId="0" applyNumberFormat="1" applyFont="1" applyFill="1" applyBorder="1" applyAlignment="1">
      <alignment horizontal="center"/>
    </xf>
    <xf numFmtId="0" fontId="5" fillId="0" borderId="0" xfId="6" applyFont="1"/>
    <xf numFmtId="0" fontId="5" fillId="2" borderId="3" xfId="6" applyFont="1" applyFill="1" applyBorder="1" applyAlignment="1">
      <alignment horizontal="centerContinuous"/>
    </xf>
    <xf numFmtId="0" fontId="5" fillId="2" borderId="4" xfId="6" applyFont="1" applyFill="1" applyBorder="1" applyAlignment="1">
      <alignment horizontal="centerContinuous"/>
    </xf>
    <xf numFmtId="0" fontId="5" fillId="2" borderId="5" xfId="6" applyFont="1" applyFill="1" applyBorder="1" applyAlignment="1">
      <alignment horizontal="centerContinuous"/>
    </xf>
    <xf numFmtId="165" fontId="3" fillId="2" borderId="43" xfId="6" applyNumberFormat="1" applyFont="1" applyFill="1" applyBorder="1" applyAlignment="1">
      <alignment horizontal="left" vertical="center" wrapText="1"/>
    </xf>
    <xf numFmtId="169" fontId="3" fillId="2" borderId="28" xfId="6" applyNumberFormat="1" applyFill="1" applyBorder="1" applyAlignment="1">
      <alignment horizontal="right" wrapText="1"/>
    </xf>
    <xf numFmtId="169" fontId="3" fillId="2" borderId="24" xfId="6" applyNumberFormat="1" applyFill="1" applyBorder="1" applyAlignment="1">
      <alignment horizontal="right" wrapText="1"/>
    </xf>
    <xf numFmtId="169" fontId="3" fillId="2" borderId="23" xfId="6" applyNumberFormat="1" applyFill="1" applyBorder="1" applyAlignment="1">
      <alignment horizontal="right" wrapText="1"/>
    </xf>
    <xf numFmtId="0" fontId="3" fillId="0" borderId="0" xfId="6" applyFill="1"/>
    <xf numFmtId="0" fontId="3" fillId="0" borderId="65" xfId="6" quotePrefix="1" applyFill="1" applyBorder="1" applyAlignment="1">
      <alignment horizontal="left"/>
    </xf>
    <xf numFmtId="3" fontId="3" fillId="0" borderId="3" xfId="6" applyNumberFormat="1" applyFont="1" applyBorder="1" applyAlignment="1">
      <alignment horizontal="right"/>
    </xf>
    <xf numFmtId="3" fontId="3" fillId="0" borderId="4" xfId="6" applyNumberFormat="1" applyFont="1" applyBorder="1" applyAlignment="1">
      <alignment horizontal="right"/>
    </xf>
    <xf numFmtId="3" fontId="3" fillId="0" borderId="5" xfId="6" applyNumberFormat="1" applyFont="1" applyBorder="1" applyAlignment="1">
      <alignment horizontal="right"/>
    </xf>
    <xf numFmtId="0" fontId="3" fillId="0" borderId="66" xfId="6" quotePrefix="1" applyFill="1" applyBorder="1" applyAlignment="1">
      <alignment horizontal="left"/>
    </xf>
    <xf numFmtId="3" fontId="3" fillId="0" borderId="1" xfId="6" applyNumberFormat="1" applyFont="1" applyBorder="1" applyAlignment="1">
      <alignment horizontal="right"/>
    </xf>
    <xf numFmtId="3" fontId="3" fillId="0" borderId="0" xfId="6" applyNumberFormat="1" applyFont="1" applyBorder="1" applyAlignment="1">
      <alignment horizontal="right"/>
    </xf>
    <xf numFmtId="3" fontId="3" fillId="0" borderId="2" xfId="6" applyNumberFormat="1" applyFont="1" applyBorder="1" applyAlignment="1">
      <alignment horizontal="right"/>
    </xf>
    <xf numFmtId="0" fontId="3" fillId="0" borderId="66" xfId="6" applyFill="1" applyBorder="1" applyAlignment="1">
      <alignment horizontal="left"/>
    </xf>
    <xf numFmtId="0" fontId="3" fillId="0" borderId="66" xfId="6" quotePrefix="1" applyFill="1" applyBorder="1"/>
    <xf numFmtId="17" fontId="3" fillId="0" borderId="66" xfId="6" quotePrefix="1" applyNumberFormat="1" applyFill="1" applyBorder="1"/>
    <xf numFmtId="0" fontId="3" fillId="0" borderId="66" xfId="6" applyFill="1" applyBorder="1"/>
    <xf numFmtId="0" fontId="5" fillId="2" borderId="14" xfId="6" applyFont="1" applyFill="1" applyBorder="1" applyAlignment="1">
      <alignment horizontal="left" vertical="top"/>
    </xf>
    <xf numFmtId="0" fontId="5" fillId="2" borderId="69" xfId="6" applyFont="1" applyFill="1" applyBorder="1" applyAlignment="1">
      <alignment horizontal="left" vertical="top"/>
    </xf>
    <xf numFmtId="3" fontId="3" fillId="7" borderId="70" xfId="6" applyNumberFormat="1" applyFont="1" applyFill="1" applyBorder="1" applyAlignment="1">
      <alignment horizontal="right"/>
    </xf>
    <xf numFmtId="3" fontId="3" fillId="7" borderId="69" xfId="6" applyNumberFormat="1" applyFont="1" applyFill="1" applyBorder="1" applyAlignment="1">
      <alignment horizontal="right"/>
    </xf>
    <xf numFmtId="3" fontId="3" fillId="7" borderId="6" xfId="6" applyNumberFormat="1" applyFont="1" applyFill="1" applyBorder="1" applyAlignment="1">
      <alignment horizontal="right"/>
    </xf>
    <xf numFmtId="3" fontId="3" fillId="7" borderId="7" xfId="6" applyNumberFormat="1" applyFont="1" applyFill="1" applyBorder="1" applyAlignment="1">
      <alignment horizontal="right"/>
    </xf>
    <xf numFmtId="3" fontId="3" fillId="7" borderId="8" xfId="6" applyNumberFormat="1" applyFont="1" applyFill="1" applyBorder="1" applyAlignment="1">
      <alignment horizontal="right"/>
    </xf>
    <xf numFmtId="0" fontId="6" fillId="0" borderId="0" xfId="6" applyFont="1" applyAlignment="1">
      <alignment horizontal="right"/>
    </xf>
    <xf numFmtId="0" fontId="3" fillId="0" borderId="0" xfId="6" applyAlignment="1">
      <alignment horizontal="left" vertical="top" wrapText="1"/>
    </xf>
    <xf numFmtId="0" fontId="3" fillId="0" borderId="0" xfId="6" quotePrefix="1" applyAlignment="1">
      <alignment vertical="top" wrapText="1"/>
    </xf>
    <xf numFmtId="0" fontId="3" fillId="0" borderId="0" xfId="6" quotePrefix="1" applyFont="1" applyAlignment="1">
      <alignment vertical="top" wrapText="1"/>
    </xf>
    <xf numFmtId="0" fontId="3" fillId="0" borderId="0" xfId="6" applyAlignment="1">
      <alignment horizontal="left" vertical="top"/>
    </xf>
    <xf numFmtId="0" fontId="3" fillId="0" borderId="0" xfId="6" applyAlignment="1">
      <alignment horizontal="left" vertical="top" wrapText="1"/>
    </xf>
    <xf numFmtId="0" fontId="3" fillId="0" borderId="0" xfId="6" applyAlignment="1">
      <alignment horizontal="left" vertical="top"/>
    </xf>
    <xf numFmtId="165" fontId="3" fillId="2" borderId="28" xfId="6" applyNumberFormat="1" applyFill="1" applyBorder="1" applyAlignment="1">
      <alignment horizontal="right" wrapText="1"/>
    </xf>
    <xf numFmtId="165" fontId="3" fillId="2" borderId="24" xfId="6" applyNumberFormat="1" applyFill="1" applyBorder="1" applyAlignment="1">
      <alignment horizontal="right" wrapText="1"/>
    </xf>
    <xf numFmtId="165" fontId="3" fillId="2" borderId="23" xfId="6" applyNumberFormat="1" applyFill="1" applyBorder="1" applyAlignment="1">
      <alignment horizontal="right" wrapText="1"/>
    </xf>
    <xf numFmtId="0" fontId="3" fillId="0" borderId="1" xfId="6" applyFont="1" applyFill="1" applyBorder="1" applyAlignment="1">
      <alignment horizontal="left" vertical="top" wrapText="1"/>
    </xf>
    <xf numFmtId="0" fontId="3" fillId="0" borderId="47" xfId="0" applyFont="1" applyFill="1" applyBorder="1"/>
    <xf numFmtId="0" fontId="3" fillId="0" borderId="17" xfId="0" applyFont="1" applyBorder="1"/>
    <xf numFmtId="0" fontId="3" fillId="0" borderId="0" xfId="0" applyFont="1" applyAlignment="1">
      <alignment vertical="top" wrapText="1"/>
    </xf>
    <xf numFmtId="0" fontId="3" fillId="0" borderId="0" xfId="6" applyAlignment="1">
      <alignment horizontal="left" vertical="top" wrapText="1"/>
    </xf>
    <xf numFmtId="0" fontId="5" fillId="0" borderId="0" xfId="6" applyFont="1" applyFill="1"/>
    <xf numFmtId="1" fontId="15" fillId="2" borderId="24" xfId="6" applyNumberFormat="1" applyFont="1" applyFill="1" applyBorder="1" applyAlignment="1">
      <alignment horizontal="left" vertical="top" wrapText="1"/>
    </xf>
    <xf numFmtId="0" fontId="3" fillId="0" borderId="0" xfId="0" applyFont="1" applyFill="1"/>
    <xf numFmtId="166" fontId="5" fillId="2" borderId="36" xfId="0" applyNumberFormat="1" applyFont="1" applyFill="1" applyBorder="1" applyAlignment="1">
      <alignment horizontal="right"/>
    </xf>
    <xf numFmtId="166" fontId="3" fillId="0" borderId="2" xfId="0" applyNumberFormat="1" applyFont="1" applyFill="1" applyBorder="1" applyAlignment="1">
      <alignment horizontal="right" indent="1"/>
    </xf>
    <xf numFmtId="3" fontId="5" fillId="7" borderId="14" xfId="6" applyNumberFormat="1" applyFont="1" applyFill="1" applyBorder="1" applyAlignment="1">
      <alignment horizontal="right"/>
    </xf>
    <xf numFmtId="3" fontId="5" fillId="7" borderId="70" xfId="6" applyNumberFormat="1" applyFont="1" applyFill="1" applyBorder="1" applyAlignment="1">
      <alignment horizontal="right"/>
    </xf>
    <xf numFmtId="3" fontId="5" fillId="7" borderId="69" xfId="6" applyNumberFormat="1" applyFont="1" applyFill="1" applyBorder="1" applyAlignment="1">
      <alignment horizontal="right"/>
    </xf>
    <xf numFmtId="3" fontId="5" fillId="7" borderId="7" xfId="6" applyNumberFormat="1" applyFont="1" applyFill="1" applyBorder="1" applyAlignment="1">
      <alignment horizontal="right"/>
    </xf>
    <xf numFmtId="3" fontId="5" fillId="7" borderId="8" xfId="6" applyNumberFormat="1" applyFont="1" applyFill="1" applyBorder="1" applyAlignment="1">
      <alignment horizontal="right"/>
    </xf>
    <xf numFmtId="3" fontId="5" fillId="7" borderId="6" xfId="6" applyNumberFormat="1" applyFont="1" applyFill="1" applyBorder="1" applyAlignment="1">
      <alignment horizontal="right"/>
    </xf>
    <xf numFmtId="3" fontId="14" fillId="2" borderId="64" xfId="0" applyNumberFormat="1" applyFont="1" applyFill="1" applyBorder="1" applyAlignment="1">
      <alignment horizontal="left"/>
    </xf>
    <xf numFmtId="0" fontId="5" fillId="2" borderId="14" xfId="0" applyFont="1" applyFill="1" applyBorder="1" applyAlignment="1">
      <alignment horizontal="left" vertical="top"/>
    </xf>
    <xf numFmtId="0" fontId="5" fillId="2" borderId="69" xfId="0" applyFont="1" applyFill="1" applyBorder="1" applyAlignment="1">
      <alignment horizontal="left" vertical="top"/>
    </xf>
    <xf numFmtId="0" fontId="0" fillId="6" borderId="0" xfId="0" applyFill="1"/>
    <xf numFmtId="0" fontId="21" fillId="6" borderId="0" xfId="0" applyFont="1" applyFill="1"/>
    <xf numFmtId="3" fontId="5" fillId="2" borderId="70" xfId="0" applyNumberFormat="1" applyFont="1" applyFill="1" applyBorder="1" applyAlignment="1">
      <alignment horizontal="right"/>
    </xf>
    <xf numFmtId="167" fontId="5" fillId="2" borderId="70" xfId="0" applyNumberFormat="1" applyFont="1" applyFill="1" applyBorder="1" applyAlignment="1">
      <alignment horizontal="right"/>
    </xf>
    <xf numFmtId="3" fontId="15" fillId="2" borderId="72" xfId="0" applyNumberFormat="1" applyFont="1" applyFill="1" applyBorder="1" applyAlignment="1">
      <alignment horizontal="left"/>
    </xf>
    <xf numFmtId="3" fontId="5" fillId="2" borderId="73" xfId="0" applyNumberFormat="1" applyFont="1" applyFill="1" applyBorder="1" applyAlignment="1">
      <alignment horizontal="right"/>
    </xf>
    <xf numFmtId="3" fontId="5" fillId="2" borderId="74" xfId="0" applyNumberFormat="1" applyFont="1" applyFill="1" applyBorder="1" applyAlignment="1">
      <alignment horizontal="right"/>
    </xf>
    <xf numFmtId="3" fontId="5" fillId="2" borderId="75" xfId="0" applyNumberFormat="1" applyFont="1" applyFill="1" applyBorder="1" applyAlignment="1">
      <alignment horizontal="right"/>
    </xf>
    <xf numFmtId="167" fontId="5" fillId="2" borderId="75" xfId="0" applyNumberFormat="1" applyFont="1" applyFill="1" applyBorder="1" applyAlignment="1">
      <alignment horizontal="right"/>
    </xf>
    <xf numFmtId="3" fontId="15" fillId="2" borderId="76" xfId="0" applyNumberFormat="1" applyFont="1" applyFill="1" applyBorder="1" applyAlignment="1">
      <alignment horizontal="left"/>
    </xf>
    <xf numFmtId="3" fontId="0" fillId="0" borderId="74" xfId="0" applyNumberFormat="1" applyFill="1" applyBorder="1" applyAlignment="1">
      <alignment horizontal="right"/>
    </xf>
    <xf numFmtId="3" fontId="0" fillId="0" borderId="75" xfId="0" applyNumberFormat="1" applyFill="1" applyBorder="1" applyAlignment="1">
      <alignment horizontal="right"/>
    </xf>
    <xf numFmtId="167" fontId="0" fillId="0" borderId="75" xfId="0" applyNumberFormat="1" applyFill="1" applyBorder="1" applyAlignment="1">
      <alignment horizontal="right"/>
    </xf>
    <xf numFmtId="3" fontId="15" fillId="0" borderId="76" xfId="0" applyNumberFormat="1" applyFont="1" applyFill="1" applyBorder="1" applyAlignment="1">
      <alignment horizontal="left"/>
    </xf>
    <xf numFmtId="3" fontId="0" fillId="2" borderId="74" xfId="0" applyNumberFormat="1" applyFill="1" applyBorder="1" applyAlignment="1">
      <alignment horizontal="right"/>
    </xf>
    <xf numFmtId="3" fontId="0" fillId="2" borderId="75" xfId="0" applyNumberFormat="1" applyFill="1" applyBorder="1" applyAlignment="1">
      <alignment horizontal="right"/>
    </xf>
    <xf numFmtId="167" fontId="0" fillId="2" borderId="75" xfId="0" applyNumberFormat="1" applyFill="1" applyBorder="1" applyAlignment="1">
      <alignment horizontal="right"/>
    </xf>
    <xf numFmtId="3" fontId="14" fillId="2" borderId="76" xfId="0" applyNumberFormat="1" applyFont="1" applyFill="1" applyBorder="1" applyAlignment="1">
      <alignment horizontal="left"/>
    </xf>
    <xf numFmtId="0" fontId="3" fillId="0" borderId="0" xfId="6" quotePrefix="1"/>
    <xf numFmtId="3" fontId="0" fillId="0" borderId="68" xfId="0" applyNumberFormat="1" applyBorder="1" applyAlignment="1">
      <alignment horizontal="right"/>
    </xf>
    <xf numFmtId="3" fontId="15" fillId="0" borderId="76" xfId="0" applyNumberFormat="1" applyFont="1" applyBorder="1" applyAlignment="1">
      <alignment horizontal="left"/>
    </xf>
    <xf numFmtId="3" fontId="14" fillId="2" borderId="7" xfId="0" applyNumberFormat="1" applyFont="1" applyFill="1" applyBorder="1" applyAlignment="1">
      <alignment horizontal="right"/>
    </xf>
    <xf numFmtId="0" fontId="0" fillId="0" borderId="18" xfId="0" applyBorder="1"/>
    <xf numFmtId="0" fontId="0" fillId="0" borderId="4" xfId="0" applyBorder="1"/>
    <xf numFmtId="3" fontId="0" fillId="2" borderId="70" xfId="0" applyNumberFormat="1" applyFill="1" applyBorder="1" applyAlignment="1">
      <alignment horizontal="right"/>
    </xf>
    <xf numFmtId="3" fontId="0" fillId="2" borderId="69" xfId="0" applyNumberFormat="1" applyFill="1" applyBorder="1" applyAlignment="1">
      <alignment horizontal="right"/>
    </xf>
    <xf numFmtId="3" fontId="5" fillId="2" borderId="23" xfId="0" applyNumberFormat="1" applyFont="1" applyFill="1" applyBorder="1" applyAlignment="1">
      <alignment horizontal="right"/>
    </xf>
    <xf numFmtId="3" fontId="0" fillId="0" borderId="75" xfId="0" applyNumberFormat="1" applyBorder="1" applyAlignment="1">
      <alignment horizontal="right"/>
    </xf>
    <xf numFmtId="3" fontId="5" fillId="2" borderId="28" xfId="0" applyNumberFormat="1" applyFont="1" applyFill="1" applyBorder="1" applyAlignment="1">
      <alignment horizontal="center"/>
    </xf>
    <xf numFmtId="0" fontId="0" fillId="0" borderId="0" xfId="0" applyAlignment="1">
      <alignment wrapText="1"/>
    </xf>
    <xf numFmtId="0" fontId="0" fillId="0" borderId="0" xfId="0" quotePrefix="1" applyAlignment="1">
      <alignment vertical="top" wrapText="1"/>
    </xf>
    <xf numFmtId="0" fontId="5" fillId="0" borderId="0" xfId="0" applyFont="1" applyFill="1" applyBorder="1"/>
    <xf numFmtId="0" fontId="5" fillId="2" borderId="70" xfId="0" applyFont="1" applyFill="1" applyBorder="1"/>
    <xf numFmtId="0" fontId="10" fillId="0" borderId="0" xfId="0" applyFont="1" applyFill="1" applyBorder="1"/>
    <xf numFmtId="0" fontId="0" fillId="0" borderId="0" xfId="0" applyAlignment="1">
      <alignment horizontal="left"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applyFill="1" applyAlignment="1">
      <alignment horizontal="left" vertical="top" wrapText="1"/>
    </xf>
    <xf numFmtId="0" fontId="0" fillId="0" borderId="0" xfId="0" quotePrefix="1" applyAlignment="1">
      <alignment vertical="top" wrapText="1"/>
    </xf>
    <xf numFmtId="3" fontId="14" fillId="2" borderId="12" xfId="0" applyNumberFormat="1" applyFont="1" applyFill="1" applyBorder="1" applyAlignment="1">
      <alignment horizontal="right"/>
    </xf>
    <xf numFmtId="3" fontId="14" fillId="2" borderId="75" xfId="0" applyNumberFormat="1" applyFont="1" applyFill="1" applyBorder="1" applyAlignment="1">
      <alignment horizontal="right"/>
    </xf>
    <xf numFmtId="3" fontId="14" fillId="2" borderId="72" xfId="0" applyNumberFormat="1" applyFont="1" applyFill="1" applyBorder="1" applyAlignment="1">
      <alignment horizontal="left"/>
    </xf>
    <xf numFmtId="0" fontId="0" fillId="0" borderId="4" xfId="0" applyFill="1" applyBorder="1" applyAlignment="1">
      <alignment horizontal="center" vertical="top"/>
    </xf>
    <xf numFmtId="3" fontId="3" fillId="0" borderId="75" xfId="6" applyNumberFormat="1" applyFont="1" applyBorder="1" applyAlignment="1">
      <alignment horizontal="right"/>
    </xf>
    <xf numFmtId="0" fontId="6" fillId="0" borderId="4" xfId="6" applyFont="1" applyBorder="1" applyAlignment="1">
      <alignment horizontal="right"/>
    </xf>
    <xf numFmtId="3" fontId="14" fillId="2" borderId="75" xfId="0" applyNumberFormat="1" applyFont="1" applyFill="1" applyBorder="1" applyAlignment="1">
      <alignment horizontal="left"/>
    </xf>
    <xf numFmtId="3" fontId="14" fillId="2" borderId="70" xfId="0" applyNumberFormat="1" applyFont="1" applyFill="1" applyBorder="1" applyAlignment="1">
      <alignment horizontal="left"/>
    </xf>
    <xf numFmtId="3" fontId="15" fillId="0" borderId="5" xfId="0" applyNumberFormat="1" applyFont="1" applyBorder="1" applyAlignment="1">
      <alignment horizontal="right"/>
    </xf>
    <xf numFmtId="3" fontId="15" fillId="7" borderId="69" xfId="0" applyNumberFormat="1" applyFont="1" applyFill="1" applyBorder="1" applyAlignment="1">
      <alignment horizontal="right"/>
    </xf>
    <xf numFmtId="3" fontId="15" fillId="7" borderId="7" xfId="0" applyNumberFormat="1" applyFont="1" applyFill="1" applyBorder="1" applyAlignment="1">
      <alignment horizontal="right"/>
    </xf>
    <xf numFmtId="3" fontId="0" fillId="0" borderId="1" xfId="0" applyNumberFormat="1" applyBorder="1"/>
    <xf numFmtId="0" fontId="0" fillId="0" borderId="0" xfId="0" quotePrefix="1" applyFont="1" applyAlignment="1">
      <alignment vertical="top" wrapText="1"/>
    </xf>
    <xf numFmtId="0" fontId="3" fillId="0" borderId="35" xfId="0" applyFont="1" applyFill="1" applyBorder="1"/>
    <xf numFmtId="0" fontId="3" fillId="0" borderId="0" xfId="0" quotePrefix="1" applyFont="1" applyAlignment="1">
      <alignment horizontal="left"/>
    </xf>
    <xf numFmtId="0" fontId="3" fillId="0" borderId="0" xfId="0" applyFont="1"/>
    <xf numFmtId="3" fontId="15" fillId="2" borderId="12" xfId="0" applyNumberFormat="1" applyFont="1" applyFill="1" applyBorder="1" applyAlignment="1">
      <alignment horizontal="right"/>
    </xf>
    <xf numFmtId="0" fontId="0" fillId="0" borderId="0" xfId="0" applyAlignment="1">
      <alignment vertical="top"/>
    </xf>
    <xf numFmtId="0" fontId="0" fillId="0" borderId="0" xfId="0"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0" fontId="0" fillId="0" borderId="0" xfId="0" quotePrefix="1" applyFill="1" applyAlignment="1">
      <alignment horizontal="left" vertical="top" wrapText="1"/>
    </xf>
    <xf numFmtId="0" fontId="0" fillId="0" borderId="0" xfId="0" quotePrefix="1" applyAlignment="1">
      <alignment vertical="top" wrapText="1"/>
    </xf>
    <xf numFmtId="0" fontId="3" fillId="0" borderId="18" xfId="0" applyFont="1" applyFill="1" applyBorder="1" applyAlignment="1">
      <alignment vertical="top"/>
    </xf>
    <xf numFmtId="0" fontId="3" fillId="0" borderId="20" xfId="0" applyFont="1" applyFill="1" applyBorder="1" applyAlignment="1">
      <alignment vertical="top"/>
    </xf>
    <xf numFmtId="0" fontId="3" fillId="0" borderId="0" xfId="0" quotePrefix="1" applyFont="1" applyAlignment="1">
      <alignment vertical="top"/>
    </xf>
    <xf numFmtId="0" fontId="0" fillId="0" borderId="0" xfId="0" applyFill="1" applyAlignment="1">
      <alignment vertical="top" wrapText="1"/>
    </xf>
    <xf numFmtId="0" fontId="3" fillId="0" borderId="18" xfId="0" applyFont="1" applyFill="1" applyBorder="1" applyAlignment="1">
      <alignment horizontal="left" vertical="top"/>
    </xf>
    <xf numFmtId="0" fontId="3" fillId="0" borderId="20" xfId="0" applyFont="1" applyFill="1" applyBorder="1" applyAlignment="1">
      <alignment horizontal="left" vertical="top"/>
    </xf>
    <xf numFmtId="49" fontId="3" fillId="0" borderId="0" xfId="0" quotePrefix="1" applyNumberFormat="1" applyFont="1" applyAlignment="1">
      <alignment vertical="top"/>
    </xf>
    <xf numFmtId="0" fontId="0" fillId="0" borderId="75" xfId="0" applyFill="1" applyBorder="1" applyAlignment="1">
      <alignment vertical="top"/>
    </xf>
    <xf numFmtId="0" fontId="0" fillId="0" borderId="70" xfId="0" applyFill="1" applyBorder="1" applyAlignment="1">
      <alignment vertical="top"/>
    </xf>
    <xf numFmtId="0" fontId="0" fillId="0" borderId="69" xfId="0" applyFill="1" applyBorder="1" applyAlignment="1">
      <alignment vertical="top"/>
    </xf>
    <xf numFmtId="3" fontId="5" fillId="0" borderId="34" xfId="0" applyNumberFormat="1" applyFont="1" applyBorder="1" applyAlignment="1">
      <alignment horizontal="right"/>
    </xf>
    <xf numFmtId="3" fontId="5" fillId="0" borderId="35" xfId="0" applyNumberFormat="1" applyFont="1" applyBorder="1" applyAlignment="1">
      <alignment horizontal="right"/>
    </xf>
    <xf numFmtId="3" fontId="5" fillId="0" borderId="9" xfId="0" applyNumberFormat="1" applyFont="1" applyBorder="1" applyAlignment="1">
      <alignment horizontal="right"/>
    </xf>
    <xf numFmtId="3" fontId="5" fillId="0" borderId="30" xfId="0" applyNumberFormat="1" applyFont="1" applyBorder="1" applyAlignment="1">
      <alignment horizontal="right"/>
    </xf>
    <xf numFmtId="3" fontId="5" fillId="0" borderId="11" xfId="0" applyNumberFormat="1" applyFont="1" applyBorder="1" applyAlignment="1">
      <alignment horizontal="right"/>
    </xf>
    <xf numFmtId="3" fontId="0" fillId="0" borderId="58" xfId="0" applyNumberFormat="1" applyBorder="1" applyAlignment="1">
      <alignment horizontal="right"/>
    </xf>
    <xf numFmtId="3" fontId="5" fillId="0" borderId="40" xfId="0" applyNumberFormat="1" applyFont="1" applyBorder="1" applyAlignment="1">
      <alignment horizontal="right"/>
    </xf>
    <xf numFmtId="3" fontId="5" fillId="0" borderId="41" xfId="0" applyNumberFormat="1" applyFont="1" applyBorder="1" applyAlignment="1">
      <alignment horizontal="right"/>
    </xf>
    <xf numFmtId="3" fontId="5" fillId="0" borderId="0" xfId="0" applyNumberFormat="1" applyFont="1" applyBorder="1" applyAlignment="1">
      <alignment horizontal="right"/>
    </xf>
    <xf numFmtId="3" fontId="10" fillId="0" borderId="0" xfId="0" applyNumberFormat="1" applyFont="1" applyBorder="1" applyAlignment="1">
      <alignment horizontal="right"/>
    </xf>
    <xf numFmtId="3" fontId="5" fillId="0" borderId="0" xfId="0" applyNumberFormat="1" applyFont="1"/>
    <xf numFmtId="3" fontId="10" fillId="0" borderId="0" xfId="0" applyNumberFormat="1" applyFont="1"/>
    <xf numFmtId="3" fontId="10" fillId="0" borderId="0" xfId="0" applyNumberFormat="1" applyFont="1" applyAlignment="1">
      <alignment horizontal="right"/>
    </xf>
    <xf numFmtId="3" fontId="5" fillId="2" borderId="44" xfId="0" applyNumberFormat="1" applyFont="1" applyFill="1" applyBorder="1" applyAlignment="1">
      <alignment horizontal="left" vertical="top"/>
    </xf>
    <xf numFmtId="3" fontId="0" fillId="2" borderId="48" xfId="0" applyNumberFormat="1" applyFill="1" applyBorder="1" applyAlignment="1">
      <alignment horizontal="center" vertical="top" wrapText="1"/>
    </xf>
    <xf numFmtId="3" fontId="5" fillId="2" borderId="45" xfId="0" applyNumberFormat="1" applyFont="1" applyFill="1" applyBorder="1" applyAlignment="1">
      <alignment horizontal="left" vertical="top"/>
    </xf>
    <xf numFmtId="3" fontId="0" fillId="2" borderId="48" xfId="0" applyNumberFormat="1" applyFill="1" applyBorder="1" applyAlignment="1">
      <alignment horizontal="left" vertical="top"/>
    </xf>
    <xf numFmtId="3" fontId="0" fillId="2" borderId="49" xfId="0" applyNumberFormat="1" applyFill="1" applyBorder="1" applyAlignment="1">
      <alignment horizontal="center" vertical="top" wrapText="1"/>
    </xf>
    <xf numFmtId="3" fontId="0" fillId="2" borderId="38" xfId="0" applyNumberFormat="1" applyFill="1" applyBorder="1" applyAlignment="1">
      <alignment horizontal="right" vertical="top" wrapText="1"/>
    </xf>
    <xf numFmtId="3" fontId="0" fillId="2" borderId="39" xfId="0" applyNumberFormat="1" applyFill="1" applyBorder="1" applyAlignment="1">
      <alignment horizontal="right" vertical="top" wrapText="1"/>
    </xf>
    <xf numFmtId="3" fontId="0" fillId="2" borderId="60" xfId="0" applyNumberFormat="1" applyFill="1" applyBorder="1" applyAlignment="1">
      <alignment horizontal="right" vertical="top" wrapText="1"/>
    </xf>
    <xf numFmtId="3" fontId="0" fillId="2" borderId="61" xfId="0" applyNumberFormat="1" applyFill="1" applyBorder="1" applyAlignment="1">
      <alignment horizontal="right" vertical="top" wrapText="1"/>
    </xf>
    <xf numFmtId="3" fontId="0" fillId="0" borderId="2" xfId="0" applyNumberFormat="1" applyBorder="1"/>
    <xf numFmtId="3" fontId="0" fillId="0" borderId="28" xfId="0" applyNumberFormat="1" applyBorder="1"/>
    <xf numFmtId="3" fontId="0" fillId="0" borderId="24" xfId="0" applyNumberFormat="1" applyBorder="1"/>
    <xf numFmtId="3" fontId="0" fillId="0" borderId="23" xfId="0" applyNumberFormat="1" applyBorder="1"/>
    <xf numFmtId="3" fontId="3" fillId="0" borderId="2" xfId="0" applyNumberFormat="1" applyFont="1" applyBorder="1"/>
    <xf numFmtId="0" fontId="3" fillId="2" borderId="33" xfId="0" applyFont="1" applyFill="1" applyBorder="1" applyAlignment="1">
      <alignment horizontal="right" vertical="top" wrapText="1"/>
    </xf>
    <xf numFmtId="3" fontId="15" fillId="2" borderId="75" xfId="0" applyNumberFormat="1" applyFont="1" applyFill="1" applyBorder="1" applyAlignment="1">
      <alignment horizontal="right"/>
    </xf>
    <xf numFmtId="3" fontId="16" fillId="0" borderId="68" xfId="0" applyNumberFormat="1" applyFont="1" applyFill="1" applyBorder="1" applyAlignment="1">
      <alignment horizontal="left"/>
    </xf>
    <xf numFmtId="3" fontId="15" fillId="0" borderId="4" xfId="0" applyNumberFormat="1" applyFont="1" applyFill="1" applyBorder="1" applyAlignment="1">
      <alignment horizontal="left"/>
    </xf>
    <xf numFmtId="3" fontId="15" fillId="0" borderId="75" xfId="0" applyNumberFormat="1" applyFont="1" applyBorder="1" applyAlignment="1">
      <alignment horizontal="right"/>
    </xf>
    <xf numFmtId="3" fontId="15" fillId="0" borderId="75" xfId="0" applyNumberFormat="1" applyFont="1" applyFill="1" applyBorder="1" applyAlignment="1">
      <alignment horizontal="left"/>
    </xf>
    <xf numFmtId="3" fontId="15" fillId="2" borderId="70" xfId="0" applyNumberFormat="1" applyFont="1" applyFill="1" applyBorder="1" applyAlignment="1">
      <alignment horizontal="right"/>
    </xf>
    <xf numFmtId="0" fontId="0" fillId="0" borderId="0" xfId="0" applyAlignment="1">
      <alignment horizontal="right" vertical="top"/>
    </xf>
    <xf numFmtId="0" fontId="0" fillId="0" borderId="0" xfId="0" applyAlignment="1">
      <alignment horizontal="left" vertical="top"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3" fillId="0" borderId="0" xfId="0" applyFont="1"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xf>
    <xf numFmtId="0" fontId="3" fillId="0" borderId="0" xfId="6"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5" fillId="2" borderId="7" xfId="0" applyFont="1" applyFill="1" applyBorder="1"/>
    <xf numFmtId="168" fontId="0" fillId="0" borderId="1" xfId="0" applyNumberFormat="1" applyFill="1" applyBorder="1" applyAlignment="1">
      <alignment horizontal="center" wrapText="1"/>
    </xf>
    <xf numFmtId="168" fontId="0" fillId="0" borderId="2" xfId="0" applyNumberFormat="1" applyFill="1" applyBorder="1" applyAlignment="1">
      <alignment horizontal="center" wrapText="1"/>
    </xf>
    <xf numFmtId="3" fontId="0" fillId="2" borderId="73" xfId="0" applyNumberFormat="1" applyFill="1" applyBorder="1" applyAlignment="1">
      <alignment horizontal="right"/>
    </xf>
    <xf numFmtId="0" fontId="10" fillId="2" borderId="5" xfId="0" applyFont="1" applyFill="1" applyBorder="1" applyAlignment="1">
      <alignment horizontal="right"/>
    </xf>
    <xf numFmtId="168" fontId="3" fillId="2" borderId="23" xfId="0" applyNumberFormat="1" applyFont="1" applyFill="1" applyBorder="1" applyAlignment="1">
      <alignment horizontal="center" wrapText="1"/>
    </xf>
    <xf numFmtId="0" fontId="3" fillId="0" borderId="0" xfId="0" applyFont="1" applyBorder="1"/>
    <xf numFmtId="3" fontId="14" fillId="2" borderId="70" xfId="0" applyNumberFormat="1" applyFont="1" applyFill="1" applyBorder="1" applyAlignment="1">
      <alignment horizontal="right"/>
    </xf>
    <xf numFmtId="3" fontId="5" fillId="2" borderId="69" xfId="0" applyNumberFormat="1" applyFont="1" applyFill="1" applyBorder="1" applyAlignment="1">
      <alignment horizontal="right"/>
    </xf>
    <xf numFmtId="49" fontId="15" fillId="0" borderId="2" xfId="0" applyNumberFormat="1" applyFont="1" applyFill="1" applyBorder="1" applyAlignment="1">
      <alignment horizontal="right"/>
    </xf>
    <xf numFmtId="3" fontId="5" fillId="2" borderId="70" xfId="0" applyNumberFormat="1" applyFont="1" applyFill="1" applyBorder="1" applyAlignment="1">
      <alignment horizontal="left"/>
    </xf>
    <xf numFmtId="3" fontId="5" fillId="2" borderId="68" xfId="0" applyNumberFormat="1" applyFont="1" applyFill="1" applyBorder="1" applyAlignment="1">
      <alignment horizontal="right"/>
    </xf>
    <xf numFmtId="0" fontId="5" fillId="2" borderId="5" xfId="6" applyFont="1" applyFill="1" applyBorder="1" applyAlignment="1"/>
    <xf numFmtId="0" fontId="0" fillId="0" borderId="77" xfId="0" applyFill="1" applyBorder="1"/>
    <xf numFmtId="0" fontId="7" fillId="2" borderId="42" xfId="0" applyFont="1" applyFill="1" applyBorder="1"/>
    <xf numFmtId="0" fontId="7" fillId="2" borderId="66" xfId="0" applyFont="1" applyFill="1" applyBorder="1"/>
    <xf numFmtId="0" fontId="0" fillId="0" borderId="74" xfId="0" applyFill="1" applyBorder="1" applyAlignment="1">
      <alignment vertical="top"/>
    </xf>
    <xf numFmtId="0" fontId="0" fillId="0" borderId="68" xfId="0" applyFill="1" applyBorder="1" applyAlignment="1">
      <alignment vertical="top"/>
    </xf>
    <xf numFmtId="3" fontId="0" fillId="0" borderId="74" xfId="0" applyNumberFormat="1" applyBorder="1" applyAlignment="1">
      <alignment horizontal="right"/>
    </xf>
    <xf numFmtId="3" fontId="5" fillId="0" borderId="75" xfId="0" applyNumberFormat="1" applyFont="1" applyFill="1" applyBorder="1" applyAlignment="1">
      <alignment horizontal="right"/>
    </xf>
    <xf numFmtId="3" fontId="5" fillId="0" borderId="74" xfId="0" applyNumberFormat="1" applyFont="1" applyFill="1" applyBorder="1" applyAlignment="1">
      <alignment horizontal="right"/>
    </xf>
    <xf numFmtId="3" fontId="5" fillId="0" borderId="68" xfId="0" applyNumberFormat="1" applyFont="1" applyFill="1" applyBorder="1" applyAlignment="1">
      <alignment horizontal="right"/>
    </xf>
    <xf numFmtId="165" fontId="0" fillId="0" borderId="0" xfId="0" applyNumberFormat="1" applyFill="1" applyBorder="1" applyAlignment="1">
      <alignment horizontal="right" wrapText="1"/>
    </xf>
    <xf numFmtId="165" fontId="0" fillId="0" borderId="2" xfId="0" applyNumberFormat="1" applyFill="1" applyBorder="1" applyAlignment="1">
      <alignment horizontal="right" wrapText="1"/>
    </xf>
    <xf numFmtId="165" fontId="3" fillId="2" borderId="23" xfId="0" applyNumberFormat="1" applyFont="1" applyFill="1" applyBorder="1" applyAlignment="1">
      <alignment horizontal="right" wrapText="1"/>
    </xf>
    <xf numFmtId="3" fontId="14" fillId="0" borderId="75" xfId="0" applyNumberFormat="1" applyFont="1" applyFill="1" applyBorder="1" applyAlignment="1">
      <alignment horizontal="left"/>
    </xf>
    <xf numFmtId="3" fontId="3" fillId="0" borderId="75" xfId="0" applyNumberFormat="1" applyFont="1" applyFill="1" applyBorder="1" applyAlignment="1">
      <alignment horizontal="right"/>
    </xf>
    <xf numFmtId="3" fontId="15" fillId="2" borderId="75" xfId="0" applyNumberFormat="1" applyFont="1" applyFill="1" applyBorder="1" applyAlignment="1">
      <alignment horizontal="left"/>
    </xf>
    <xf numFmtId="3" fontId="15" fillId="2" borderId="24" xfId="0" applyNumberFormat="1" applyFont="1" applyFill="1" applyBorder="1" applyAlignment="1">
      <alignment horizontal="left"/>
    </xf>
    <xf numFmtId="3" fontId="15" fillId="2" borderId="70" xfId="0" applyNumberFormat="1" applyFont="1" applyFill="1" applyBorder="1" applyAlignment="1">
      <alignment horizontal="left"/>
    </xf>
    <xf numFmtId="165" fontId="0" fillId="0" borderId="1" xfId="0" applyNumberFormat="1" applyFill="1" applyBorder="1" applyAlignment="1">
      <alignment horizontal="right" wrapText="1"/>
    </xf>
    <xf numFmtId="3" fontId="20" fillId="0" borderId="75" xfId="0" applyNumberFormat="1" applyFont="1" applyFill="1" applyBorder="1" applyAlignment="1">
      <alignment horizontal="left"/>
    </xf>
    <xf numFmtId="3" fontId="20" fillId="2" borderId="75" xfId="0" applyNumberFormat="1" applyFont="1" applyFill="1" applyBorder="1" applyAlignment="1">
      <alignment horizontal="left"/>
    </xf>
    <xf numFmtId="3" fontId="17" fillId="2" borderId="69" xfId="0" applyNumberFormat="1" applyFont="1" applyFill="1" applyBorder="1" applyAlignment="1">
      <alignment horizontal="left"/>
    </xf>
    <xf numFmtId="3" fontId="17" fillId="2" borderId="70" xfId="0" applyNumberFormat="1" applyFont="1" applyFill="1" applyBorder="1" applyAlignment="1">
      <alignment horizontal="left"/>
    </xf>
    <xf numFmtId="3" fontId="14" fillId="2" borderId="68" xfId="0" applyNumberFormat="1" applyFont="1" applyFill="1" applyBorder="1" applyAlignment="1">
      <alignment horizontal="left"/>
    </xf>
    <xf numFmtId="3" fontId="15" fillId="0" borderId="24" xfId="0" applyNumberFormat="1" applyFont="1" applyBorder="1" applyAlignment="1">
      <alignment horizontal="left"/>
    </xf>
    <xf numFmtId="3" fontId="28" fillId="0" borderId="75" xfId="0" applyNumberFormat="1" applyFont="1" applyFill="1" applyBorder="1" applyAlignment="1">
      <alignment horizontal="left"/>
    </xf>
    <xf numFmtId="3" fontId="29" fillId="2" borderId="75" xfId="0" applyNumberFormat="1" applyFont="1" applyFill="1" applyBorder="1" applyAlignment="1">
      <alignment horizontal="left"/>
    </xf>
    <xf numFmtId="3" fontId="16" fillId="0" borderId="75" xfId="0" applyNumberFormat="1" applyFont="1" applyFill="1" applyBorder="1" applyAlignment="1">
      <alignment horizontal="left"/>
    </xf>
    <xf numFmtId="3" fontId="28" fillId="0" borderId="24" xfId="0" applyNumberFormat="1" applyFont="1" applyBorder="1" applyAlignment="1">
      <alignment horizontal="left"/>
    </xf>
    <xf numFmtId="165" fontId="3" fillId="2" borderId="0" xfId="0" applyNumberFormat="1" applyFont="1" applyFill="1" applyBorder="1" applyAlignment="1">
      <alignment horizontal="right" vertical="center" wrapText="1"/>
    </xf>
    <xf numFmtId="0" fontId="0" fillId="0" borderId="77" xfId="0" applyFill="1" applyBorder="1" applyAlignment="1">
      <alignment horizontal="left"/>
    </xf>
    <xf numFmtId="0" fontId="0" fillId="0" borderId="66" xfId="0" applyFill="1" applyBorder="1" applyAlignment="1">
      <alignment horizontal="left"/>
    </xf>
    <xf numFmtId="0" fontId="7" fillId="2" borderId="66" xfId="0" applyFont="1" applyFill="1" applyBorder="1" applyAlignment="1">
      <alignment horizontal="left"/>
    </xf>
    <xf numFmtId="0" fontId="7" fillId="2" borderId="42" xfId="0" applyFont="1" applyFill="1" applyBorder="1" applyAlignment="1">
      <alignment horizontal="left"/>
    </xf>
    <xf numFmtId="3" fontId="16" fillId="0" borderId="68" xfId="0" applyNumberFormat="1" applyFont="1" applyBorder="1" applyAlignment="1">
      <alignment horizontal="left"/>
    </xf>
    <xf numFmtId="3" fontId="15" fillId="0" borderId="75" xfId="0" applyNumberFormat="1" applyFont="1" applyBorder="1" applyAlignment="1">
      <alignment horizontal="left"/>
    </xf>
    <xf numFmtId="0" fontId="3" fillId="0" borderId="70" xfId="0" applyFont="1" applyFill="1" applyBorder="1" applyAlignment="1">
      <alignment vertical="top"/>
    </xf>
    <xf numFmtId="0" fontId="15" fillId="0" borderId="70" xfId="0" applyFont="1" applyFill="1" applyBorder="1" applyAlignment="1">
      <alignment horizontal="left" vertical="top"/>
    </xf>
    <xf numFmtId="3" fontId="28" fillId="0" borderId="75" xfId="0" applyNumberFormat="1" applyFont="1" applyBorder="1" applyAlignment="1">
      <alignment horizontal="left"/>
    </xf>
    <xf numFmtId="0" fontId="15" fillId="0" borderId="69" xfId="0" applyFont="1" applyFill="1" applyBorder="1" applyAlignment="1">
      <alignment horizontal="left" vertical="top"/>
    </xf>
    <xf numFmtId="3" fontId="16" fillId="0" borderId="75" xfId="0" applyNumberFormat="1" applyFont="1" applyBorder="1" applyAlignment="1">
      <alignment horizontal="left"/>
    </xf>
    <xf numFmtId="0" fontId="3" fillId="0" borderId="0" xfId="6" applyBorder="1"/>
    <xf numFmtId="0" fontId="6" fillId="0" borderId="0" xfId="6" applyFont="1" applyBorder="1" applyAlignment="1">
      <alignment horizontal="right"/>
    </xf>
    <xf numFmtId="3" fontId="15" fillId="0" borderId="4" xfId="0" applyNumberFormat="1" applyFont="1" applyBorder="1" applyAlignment="1">
      <alignment horizontal="right"/>
    </xf>
    <xf numFmtId="3" fontId="15" fillId="7" borderId="23" xfId="0" applyNumberFormat="1" applyFont="1" applyFill="1" applyBorder="1" applyAlignment="1">
      <alignment horizontal="right"/>
    </xf>
    <xf numFmtId="3" fontId="15" fillId="7" borderId="70" xfId="0" applyNumberFormat="1" applyFont="1" applyFill="1" applyBorder="1" applyAlignment="1">
      <alignment horizontal="right"/>
    </xf>
    <xf numFmtId="3" fontId="15" fillId="0" borderId="27" xfId="0" applyNumberFormat="1" applyFont="1" applyBorder="1" applyAlignment="1">
      <alignment horizontal="right"/>
    </xf>
    <xf numFmtId="0" fontId="3" fillId="0" borderId="78" xfId="0" applyFont="1" applyBorder="1"/>
    <xf numFmtId="0" fontId="3" fillId="0" borderId="55" xfId="0" applyFont="1" applyFill="1" applyBorder="1"/>
    <xf numFmtId="3" fontId="0" fillId="0" borderId="56" xfId="0" applyNumberFormat="1" applyBorder="1"/>
    <xf numFmtId="3" fontId="14" fillId="2" borderId="69" xfId="0" applyNumberFormat="1" applyFont="1" applyFill="1" applyBorder="1" applyAlignment="1">
      <alignment horizontal="left"/>
    </xf>
    <xf numFmtId="3" fontId="15" fillId="0" borderId="68" xfId="0" applyNumberFormat="1" applyFont="1" applyFill="1" applyBorder="1" applyAlignment="1">
      <alignment horizontal="left"/>
    </xf>
    <xf numFmtId="3" fontId="0" fillId="0" borderId="70" xfId="0" applyNumberFormat="1" applyBorder="1" applyAlignment="1">
      <alignment horizontal="right"/>
    </xf>
    <xf numFmtId="0" fontId="3" fillId="2" borderId="4" xfId="0" applyFont="1" applyFill="1" applyBorder="1" applyAlignment="1">
      <alignment horizontal="right" vertical="center" wrapText="1"/>
    </xf>
    <xf numFmtId="0" fontId="0" fillId="0" borderId="0" xfId="0"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quotePrefix="1" applyAlignment="1">
      <alignment vertical="top" wrapText="1"/>
    </xf>
    <xf numFmtId="0" fontId="3" fillId="0" borderId="0" xfId="0" applyFont="1" applyAlignment="1">
      <alignment vertical="top"/>
    </xf>
    <xf numFmtId="0" fontId="0" fillId="0" borderId="0" xfId="0" applyAlignment="1">
      <alignment horizontal="left" vertical="top" wrapText="1"/>
    </xf>
    <xf numFmtId="0" fontId="3" fillId="0" borderId="0" xfId="0" applyFont="1" applyAlignment="1">
      <alignment horizontal="left" vertical="top" wrapText="1"/>
    </xf>
    <xf numFmtId="165" fontId="3" fillId="2" borderId="24" xfId="0" applyNumberFormat="1" applyFont="1" applyFill="1" applyBorder="1" applyAlignment="1">
      <alignment horizont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xf numFmtId="0" fontId="3" fillId="0" borderId="26" xfId="0" applyFont="1" applyBorder="1"/>
    <xf numFmtId="0" fontId="3" fillId="0" borderId="25" xfId="0" applyFont="1" applyBorder="1"/>
    <xf numFmtId="0" fontId="0" fillId="0" borderId="0" xfId="0" applyAlignment="1">
      <alignment horizontal="left" vertical="top" wrapText="1"/>
    </xf>
    <xf numFmtId="0" fontId="3" fillId="0" borderId="0" xfId="0" applyFont="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3" fillId="0" borderId="0" xfId="0" applyFont="1"/>
    <xf numFmtId="0" fontId="0" fillId="0" borderId="0" xfId="0" applyAlignment="1">
      <alignment horizontal="left"/>
    </xf>
    <xf numFmtId="0" fontId="0" fillId="0" borderId="0" xfId="0" quotePrefix="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15" fillId="0" borderId="5" xfId="0" applyFont="1" applyFill="1" applyBorder="1"/>
    <xf numFmtId="0" fontId="15" fillId="0" borderId="2" xfId="0" applyFont="1" applyBorder="1"/>
    <xf numFmtId="0" fontId="0" fillId="0" borderId="0" xfId="0" applyAlignment="1">
      <alignmen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3" fontId="3" fillId="0" borderId="0" xfId="0" applyNumberFormat="1" applyFont="1" applyBorder="1" applyAlignment="1">
      <alignment horizontal="center"/>
    </xf>
    <xf numFmtId="3" fontId="3" fillId="0" borderId="26" xfId="0" applyNumberFormat="1" applyFont="1" applyBorder="1" applyAlignment="1">
      <alignment horizontal="center"/>
    </xf>
    <xf numFmtId="3" fontId="3" fillId="0" borderId="27" xfId="0" applyNumberFormat="1" applyFont="1"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3" fillId="0" borderId="0" xfId="0" applyFont="1" applyAlignment="1">
      <alignment vertical="top" wrapText="1"/>
    </xf>
    <xf numFmtId="165" fontId="3" fillId="0" borderId="3" xfId="0" applyNumberFormat="1" applyFont="1" applyFill="1" applyBorder="1" applyAlignment="1">
      <alignment horizontal="center" wrapText="1"/>
    </xf>
    <xf numFmtId="165" fontId="3" fillId="0" borderId="4"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3" fontId="3" fillId="0" borderId="25" xfId="0" applyNumberFormat="1" applyFont="1" applyBorder="1" applyAlignment="1">
      <alignment horizontal="center"/>
    </xf>
    <xf numFmtId="0" fontId="3" fillId="0" borderId="0" xfId="0" applyFont="1" applyAlignment="1">
      <alignment horizontal="center"/>
    </xf>
    <xf numFmtId="0" fontId="7" fillId="0" borderId="0" xfId="0" applyFont="1" applyAlignment="1">
      <alignment horizontal="right"/>
    </xf>
    <xf numFmtId="0" fontId="33" fillId="0" borderId="0" xfId="0" applyFont="1" applyAlignment="1">
      <alignment horizontal="left" vertic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25" xfId="0"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quotePrefix="1"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Fill="1" applyBorder="1" applyAlignment="1">
      <alignment horizontal="left" vertical="top" wrapText="1"/>
    </xf>
    <xf numFmtId="0" fontId="5" fillId="2" borderId="14"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5" fillId="2" borderId="12" xfId="0" applyFont="1" applyFill="1" applyBorder="1" applyAlignment="1">
      <alignment horizontal="left" vertical="top"/>
    </xf>
    <xf numFmtId="0" fontId="3" fillId="0" borderId="0" xfId="0" applyFont="1" applyAlignment="1">
      <alignment horizontal="left"/>
    </xf>
    <xf numFmtId="0" fontId="3" fillId="0" borderId="0" xfId="6" applyAlignment="1">
      <alignment horizontal="left" vertical="top" wrapText="1"/>
    </xf>
    <xf numFmtId="0" fontId="3" fillId="0" borderId="0" xfId="6" applyAlignment="1">
      <alignment horizontal="left" vertical="top"/>
    </xf>
    <xf numFmtId="0" fontId="3" fillId="0" borderId="17" xfId="6" applyFont="1" applyFill="1" applyBorder="1" applyAlignment="1">
      <alignment horizontal="left" vertical="top" wrapText="1"/>
    </xf>
    <xf numFmtId="0" fontId="3" fillId="0" borderId="18" xfId="6" applyFill="1" applyBorder="1" applyAlignment="1">
      <alignment horizontal="left" vertical="top" wrapText="1"/>
    </xf>
    <xf numFmtId="0" fontId="3" fillId="0" borderId="71" xfId="6" applyFont="1" applyFill="1" applyBorder="1" applyAlignment="1">
      <alignment horizontal="left" vertical="top" wrapText="1"/>
    </xf>
    <xf numFmtId="0" fontId="3" fillId="0" borderId="18" xfId="6" applyFont="1" applyFill="1" applyBorder="1" applyAlignment="1">
      <alignment horizontal="left" vertical="top" wrapText="1"/>
    </xf>
    <xf numFmtId="0" fontId="5" fillId="2" borderId="6" xfId="6" applyFont="1" applyFill="1" applyBorder="1" applyAlignment="1">
      <alignment horizontal="left" vertical="top"/>
    </xf>
    <xf numFmtId="0" fontId="5" fillId="2" borderId="7" xfId="6" applyFont="1" applyFill="1" applyBorder="1" applyAlignment="1">
      <alignment horizontal="left" vertical="top"/>
    </xf>
    <xf numFmtId="0" fontId="3" fillId="0" borderId="0" xfId="0" quotePrefix="1" applyFont="1" applyAlignment="1">
      <alignment horizontal="left" vertical="top" wrapText="1"/>
    </xf>
    <xf numFmtId="0" fontId="0" fillId="0" borderId="15" xfId="0" applyFill="1" applyBorder="1" applyAlignment="1">
      <alignment horizontal="center" vertical="top"/>
    </xf>
    <xf numFmtId="0" fontId="5" fillId="2" borderId="7" xfId="0" applyFont="1" applyFill="1" applyBorder="1" applyAlignment="1">
      <alignment horizontal="left"/>
    </xf>
    <xf numFmtId="0" fontId="3" fillId="0" borderId="71" xfId="0" applyFont="1" applyFill="1" applyBorder="1" applyAlignment="1">
      <alignment horizontal="left" vertical="top" wrapText="1"/>
    </xf>
    <xf numFmtId="0" fontId="0" fillId="0" borderId="19" xfId="0" applyFill="1" applyBorder="1" applyAlignment="1">
      <alignment horizontal="left" vertical="top" wrapText="1"/>
    </xf>
    <xf numFmtId="0" fontId="15" fillId="0" borderId="0" xfId="0" applyFont="1" applyAlignment="1">
      <alignment horizontal="left" vertical="top" wrapText="1"/>
    </xf>
    <xf numFmtId="0" fontId="3" fillId="0" borderId="19" xfId="0" applyFont="1" applyFill="1" applyBorder="1" applyAlignment="1">
      <alignment horizontal="left" vertical="top"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0" fillId="0" borderId="17" xfId="0" applyFill="1" applyBorder="1" applyAlignment="1">
      <alignment horizontal="left" vertical="top" wrapText="1"/>
    </xf>
    <xf numFmtId="0" fontId="10" fillId="0" borderId="17" xfId="0" applyFont="1" applyFill="1" applyBorder="1" applyAlignment="1">
      <alignment horizontal="left" vertical="top" wrapText="1"/>
    </xf>
    <xf numFmtId="0" fontId="3" fillId="0" borderId="0" xfId="0" applyFont="1" applyAlignment="1">
      <alignment horizontal="left" vertical="top"/>
    </xf>
    <xf numFmtId="0" fontId="3" fillId="0" borderId="17" xfId="0" applyFont="1" applyFill="1" applyBorder="1" applyAlignment="1">
      <alignment horizontal="left" vertical="top" wrapText="1"/>
    </xf>
    <xf numFmtId="0" fontId="0" fillId="0" borderId="0" xfId="0" applyAlignment="1">
      <alignment horizontal="left" vertical="top"/>
    </xf>
    <xf numFmtId="0" fontId="3" fillId="0" borderId="0" xfId="0" quotePrefix="1" applyFont="1" applyAlignment="1">
      <alignment horizontal="left" vertical="top"/>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0" fontId="0" fillId="0" borderId="0" xfId="0" applyFill="1" applyAlignment="1">
      <alignment horizontal="left" vertical="top" wrapText="1"/>
    </xf>
    <xf numFmtId="0" fontId="3" fillId="0" borderId="0" xfId="0" applyFont="1" applyFill="1" applyAlignment="1">
      <alignment horizontal="left" vertical="top" wrapText="1"/>
    </xf>
    <xf numFmtId="0" fontId="0" fillId="0" borderId="0" xfId="0" quotePrefix="1" applyFill="1" applyAlignment="1">
      <alignment horizontal="left" vertical="top" wrapText="1"/>
    </xf>
    <xf numFmtId="0" fontId="3" fillId="0" borderId="0" xfId="0" quotePrefix="1" applyFont="1" applyAlignment="1">
      <alignment vertical="top" wrapText="1"/>
    </xf>
    <xf numFmtId="0" fontId="5" fillId="2" borderId="14" xfId="0" applyFont="1" applyFill="1" applyBorder="1" applyAlignment="1">
      <alignment horizontal="left"/>
    </xf>
    <xf numFmtId="0" fontId="5" fillId="2" borderId="13" xfId="0" applyFont="1" applyFill="1" applyBorder="1" applyAlignment="1">
      <alignment horizontal="left"/>
    </xf>
    <xf numFmtId="0" fontId="3" fillId="0" borderId="0" xfId="0" applyFont="1" applyAlignment="1">
      <alignment vertical="top" wrapText="1"/>
    </xf>
    <xf numFmtId="3" fontId="5" fillId="2" borderId="9" xfId="0" applyNumberFormat="1" applyFont="1" applyFill="1" applyBorder="1" applyAlignment="1">
      <alignment horizontal="right" vertical="center" wrapText="1"/>
    </xf>
    <xf numFmtId="3" fontId="5" fillId="2" borderId="47" xfId="0" applyNumberFormat="1"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47" xfId="0" applyFont="1" applyFill="1" applyBorder="1" applyAlignment="1">
      <alignment horizontal="right" vertical="center" wrapText="1"/>
    </xf>
    <xf numFmtId="0" fontId="5" fillId="2" borderId="34" xfId="0" applyFont="1" applyFill="1" applyBorder="1" applyAlignment="1">
      <alignment horizontal="right" vertical="center" wrapText="1"/>
    </xf>
    <xf numFmtId="0" fontId="5" fillId="2" borderId="46" xfId="0" applyFont="1" applyFill="1" applyBorder="1" applyAlignment="1">
      <alignment horizontal="right" vertical="center" wrapText="1"/>
    </xf>
    <xf numFmtId="3" fontId="5" fillId="2" borderId="34" xfId="0" applyNumberFormat="1" applyFont="1" applyFill="1" applyBorder="1" applyAlignment="1">
      <alignment horizontal="right" vertical="center" wrapText="1"/>
    </xf>
    <xf numFmtId="3" fontId="5" fillId="2" borderId="46" xfId="0" applyNumberFormat="1" applyFont="1" applyFill="1" applyBorder="1" applyAlignment="1">
      <alignment horizontal="right" vertical="center" wrapText="1"/>
    </xf>
    <xf numFmtId="0" fontId="3" fillId="4" borderId="0" xfId="0" applyFont="1" applyFill="1" applyAlignment="1">
      <alignment horizontal="left" wrapText="1"/>
    </xf>
    <xf numFmtId="49" fontId="0" fillId="0" borderId="0" xfId="0" applyNumberFormat="1" applyAlignment="1">
      <alignment horizontal="left" vertical="top"/>
    </xf>
  </cellXfs>
  <cellStyles count="12">
    <cellStyle name="Comma 2" xfId="7"/>
    <cellStyle name="Comma 2 2" xfId="10"/>
    <cellStyle name="Hyperlink" xfId="1" builtinId="8"/>
    <cellStyle name="Normal" xfId="0" builtinId="0"/>
    <cellStyle name="Normal 2" xfId="2"/>
    <cellStyle name="Normal 2 2" xfId="6"/>
    <cellStyle name="Normal 3" xfId="5"/>
    <cellStyle name="Normal 4" xfId="8"/>
    <cellStyle name="Normal 4 2" xfId="11"/>
    <cellStyle name="Percent" xfId="3" builtinId="5"/>
    <cellStyle name="Style3" xfId="4"/>
    <cellStyle name="Style3 2" xfId="9"/>
  </cellStyles>
  <dxfs count="1">
    <dxf>
      <fill>
        <patternFill>
          <bgColor indexed="11"/>
        </patternFill>
      </fill>
    </dxf>
  </dxfs>
  <tableStyles count="0" defaultTableStyle="TableStyleMedium2" defaultPivotStyle="PivotStyleLight16"/>
  <colors>
    <mruColors>
      <color rgb="FFFF4747"/>
      <color rgb="FF26FA26"/>
      <color rgb="FFB4C7E0"/>
      <color rgb="FF2C486E"/>
      <color rgb="FF8CA9D0"/>
      <color rgb="FFD6E0EC"/>
      <color rgb="FF5782BB"/>
      <color rgb="FF96B1D4"/>
      <color rgb="FFD0DCEC"/>
      <color rgb="FF648B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J37"/>
  <sheetViews>
    <sheetView showGridLines="0" tabSelected="1" zoomScale="110" zoomScaleNormal="110" zoomScaleSheetLayoutView="100" workbookViewId="0">
      <selection activeCell="G17" sqref="G17"/>
    </sheetView>
  </sheetViews>
  <sheetFormatPr defaultColWidth="9.140625" defaultRowHeight="12.75" x14ac:dyDescent="0.2"/>
  <cols>
    <col min="1" max="1" width="13.5703125" style="240" customWidth="1"/>
    <col min="2" max="16384" width="9.140625" style="240"/>
  </cols>
  <sheetData>
    <row r="1" spans="1:10" x14ac:dyDescent="0.2">
      <c r="A1" s="141"/>
      <c r="B1" s="141"/>
      <c r="C1" s="141"/>
      <c r="D1" s="141"/>
      <c r="E1" s="141"/>
      <c r="F1" s="141"/>
      <c r="G1" s="141"/>
      <c r="H1" s="141"/>
      <c r="I1" s="141"/>
      <c r="J1" s="141"/>
    </row>
    <row r="2" spans="1:10" ht="15.75" x14ac:dyDescent="0.25">
      <c r="A2" s="140"/>
      <c r="B2" s="141"/>
      <c r="C2" s="141"/>
      <c r="D2" s="141"/>
      <c r="E2" s="141"/>
      <c r="F2" s="141"/>
      <c r="G2" s="141"/>
      <c r="H2" s="141"/>
      <c r="I2" s="141"/>
      <c r="J2" s="141"/>
    </row>
    <row r="3" spans="1:10" x14ac:dyDescent="0.2">
      <c r="A3" s="141"/>
      <c r="B3" s="141"/>
      <c r="C3" s="141"/>
      <c r="D3" s="141"/>
      <c r="E3" s="141"/>
      <c r="F3" s="141"/>
      <c r="G3" s="141"/>
      <c r="H3" s="141"/>
      <c r="I3" s="141"/>
      <c r="J3" s="141"/>
    </row>
    <row r="4" spans="1:10" s="242" customFormat="1" ht="15" x14ac:dyDescent="0.25">
      <c r="A4" s="143"/>
      <c r="B4" s="143"/>
      <c r="C4" s="143"/>
      <c r="D4" s="143"/>
      <c r="E4" s="143"/>
      <c r="F4" s="143"/>
      <c r="G4" s="143"/>
      <c r="H4" s="143"/>
      <c r="I4" s="143"/>
      <c r="J4" s="143"/>
    </row>
    <row r="5" spans="1:10" s="242" customFormat="1" ht="15" x14ac:dyDescent="0.25">
      <c r="A5" s="142"/>
      <c r="B5" s="144"/>
      <c r="C5" s="144"/>
      <c r="D5" s="144"/>
      <c r="E5" s="144"/>
      <c r="F5" s="144"/>
      <c r="G5" s="144"/>
      <c r="H5" s="144"/>
      <c r="I5" s="144"/>
      <c r="J5" s="144"/>
    </row>
    <row r="6" spans="1:10" s="242" customFormat="1" ht="15" x14ac:dyDescent="0.25">
      <c r="A6" s="143"/>
      <c r="B6" s="143"/>
      <c r="C6" s="143"/>
      <c r="D6" s="143"/>
      <c r="E6" s="143"/>
      <c r="F6" s="143"/>
      <c r="G6" s="143"/>
      <c r="H6" s="143"/>
      <c r="I6" s="143"/>
      <c r="J6" s="143"/>
    </row>
    <row r="7" spans="1:10" s="242" customFormat="1" ht="15" x14ac:dyDescent="0.25">
      <c r="A7" s="142"/>
      <c r="B7" s="144"/>
      <c r="C7" s="144"/>
      <c r="D7" s="144"/>
      <c r="E7" s="144"/>
      <c r="F7" s="144"/>
      <c r="G7" s="144"/>
      <c r="H7" s="144"/>
      <c r="I7" s="144"/>
      <c r="J7" s="144"/>
    </row>
    <row r="8" spans="1:10" s="242" customFormat="1" ht="15" x14ac:dyDescent="0.25">
      <c r="A8" s="143"/>
      <c r="B8" s="143"/>
      <c r="C8" s="143"/>
      <c r="D8" s="143"/>
      <c r="E8" s="143"/>
      <c r="F8" s="143"/>
      <c r="G8" s="143"/>
      <c r="H8" s="143"/>
      <c r="I8" s="143"/>
      <c r="J8" s="143"/>
    </row>
    <row r="9" spans="1:10" s="242" customFormat="1" ht="15" x14ac:dyDescent="0.25">
      <c r="A9" s="142"/>
      <c r="B9" s="144"/>
      <c r="C9" s="144"/>
      <c r="D9" s="144"/>
      <c r="E9" s="144"/>
      <c r="F9" s="144"/>
      <c r="G9" s="144"/>
      <c r="H9" s="144"/>
      <c r="I9" s="144"/>
      <c r="J9" s="144"/>
    </row>
    <row r="10" spans="1:10" s="242" customFormat="1" ht="15" x14ac:dyDescent="0.25">
      <c r="A10" s="715"/>
      <c r="B10" s="143"/>
      <c r="C10" s="143"/>
      <c r="D10" s="143"/>
      <c r="E10" s="143"/>
      <c r="F10" s="143"/>
      <c r="G10" s="143"/>
      <c r="H10" s="143"/>
      <c r="I10" s="143"/>
      <c r="J10" s="143"/>
    </row>
    <row r="11" spans="1:10" s="242" customFormat="1" ht="29.25" x14ac:dyDescent="0.4">
      <c r="A11" s="145" t="s">
        <v>505</v>
      </c>
      <c r="B11" s="144"/>
      <c r="C11" s="144"/>
      <c r="D11" s="144"/>
      <c r="E11" s="144"/>
      <c r="F11" s="144"/>
      <c r="G11" s="144"/>
      <c r="H11" s="144"/>
      <c r="I11" s="144"/>
      <c r="J11" s="144"/>
    </row>
    <row r="12" spans="1:10" s="242" customFormat="1" ht="29.25" x14ac:dyDescent="0.4">
      <c r="A12" s="145" t="s">
        <v>213</v>
      </c>
      <c r="B12" s="143"/>
      <c r="C12" s="143"/>
      <c r="D12" s="143"/>
      <c r="E12" s="143"/>
      <c r="F12" s="143"/>
      <c r="G12" s="143"/>
      <c r="H12" s="143"/>
      <c r="I12" s="143"/>
      <c r="J12" s="143"/>
    </row>
    <row r="13" spans="1:10" s="242" customFormat="1" ht="15" x14ac:dyDescent="0.25">
      <c r="A13" s="142"/>
      <c r="B13" s="144"/>
      <c r="C13" s="144"/>
      <c r="D13" s="144"/>
      <c r="E13" s="144"/>
      <c r="F13" s="144"/>
      <c r="G13" s="144"/>
      <c r="H13" s="144"/>
      <c r="I13" s="144"/>
      <c r="J13" s="144"/>
    </row>
    <row r="14" spans="1:10" s="241" customFormat="1" ht="15" x14ac:dyDescent="0.25">
      <c r="A14" s="143"/>
      <c r="B14" s="143"/>
      <c r="C14" s="143"/>
      <c r="D14" s="143"/>
      <c r="E14" s="143"/>
      <c r="F14" s="143"/>
      <c r="G14" s="143"/>
      <c r="H14" s="143"/>
      <c r="I14" s="143"/>
      <c r="J14" s="143"/>
    </row>
    <row r="15" spans="1:10" s="242" customFormat="1" ht="27.75" x14ac:dyDescent="0.4">
      <c r="A15" s="146" t="s">
        <v>496</v>
      </c>
      <c r="B15" s="144"/>
      <c r="C15" s="144"/>
      <c r="D15" s="144"/>
      <c r="E15" s="144"/>
      <c r="F15" s="144"/>
      <c r="G15" s="144"/>
      <c r="H15" s="144"/>
      <c r="I15" s="144"/>
      <c r="J15" s="144"/>
    </row>
    <row r="16" spans="1:10" s="242" customFormat="1" ht="15" x14ac:dyDescent="0.25">
      <c r="A16" s="143"/>
      <c r="B16" s="143"/>
      <c r="C16" s="143"/>
      <c r="D16" s="143"/>
      <c r="E16" s="143"/>
      <c r="F16" s="143"/>
      <c r="G16" s="143"/>
      <c r="H16" s="143"/>
      <c r="I16" s="143"/>
      <c r="J16" s="143"/>
    </row>
    <row r="17" spans="1:10" s="242" customFormat="1" ht="15" x14ac:dyDescent="0.25">
      <c r="A17" s="142"/>
      <c r="B17" s="144"/>
      <c r="C17" s="144"/>
      <c r="D17" s="144"/>
      <c r="E17" s="144"/>
      <c r="F17" s="144"/>
      <c r="G17" s="144"/>
      <c r="H17" s="144"/>
      <c r="I17" s="144"/>
      <c r="J17" s="144"/>
    </row>
    <row r="18" spans="1:10" s="242" customFormat="1" ht="15" x14ac:dyDescent="0.25">
      <c r="A18" s="143"/>
      <c r="B18" s="143"/>
      <c r="C18" s="143"/>
      <c r="D18" s="143"/>
      <c r="E18" s="143"/>
      <c r="F18" s="143"/>
      <c r="G18" s="143"/>
      <c r="H18" s="143"/>
      <c r="I18" s="143"/>
      <c r="J18" s="143"/>
    </row>
    <row r="19" spans="1:10" s="242" customFormat="1" ht="30" x14ac:dyDescent="0.4">
      <c r="A19" s="149" t="s">
        <v>214</v>
      </c>
      <c r="B19" s="144"/>
      <c r="C19" s="144"/>
      <c r="D19" s="144"/>
      <c r="E19" s="144"/>
      <c r="F19" s="144"/>
      <c r="G19" s="144"/>
      <c r="H19" s="144"/>
      <c r="I19" s="144"/>
      <c r="J19" s="144"/>
    </row>
    <row r="20" spans="1:10" s="242" customFormat="1" ht="30" x14ac:dyDescent="0.4">
      <c r="A20" s="147" t="s">
        <v>215</v>
      </c>
      <c r="B20" s="143"/>
      <c r="C20" s="143"/>
      <c r="D20" s="143"/>
      <c r="E20" s="143"/>
      <c r="F20" s="143"/>
      <c r="G20" s="143"/>
      <c r="H20" s="143"/>
      <c r="I20" s="143"/>
      <c r="J20" s="143"/>
    </row>
    <row r="21" spans="1:10" s="242" customFormat="1" ht="15" x14ac:dyDescent="0.25">
      <c r="A21" s="142"/>
      <c r="B21" s="144"/>
      <c r="C21" s="144"/>
      <c r="D21" s="144"/>
      <c r="E21" s="144"/>
      <c r="F21" s="144"/>
      <c r="G21" s="144"/>
      <c r="H21" s="144"/>
      <c r="I21" s="144"/>
      <c r="J21" s="144"/>
    </row>
    <row r="22" spans="1:10" s="242" customFormat="1" ht="15" x14ac:dyDescent="0.25">
      <c r="A22" s="143"/>
      <c r="B22" s="143"/>
      <c r="C22" s="143"/>
      <c r="D22" s="143"/>
      <c r="E22" s="143"/>
      <c r="F22" s="143"/>
      <c r="G22" s="143"/>
      <c r="H22" s="143"/>
      <c r="I22" s="143"/>
      <c r="J22" s="143"/>
    </row>
    <row r="23" spans="1:10" s="242" customFormat="1" ht="15" x14ac:dyDescent="0.25">
      <c r="A23" s="142"/>
      <c r="B23" s="144"/>
      <c r="C23" s="144"/>
      <c r="D23" s="144"/>
      <c r="E23" s="144"/>
      <c r="F23" s="144"/>
      <c r="G23" s="144"/>
      <c r="H23" s="144"/>
      <c r="I23" s="144"/>
      <c r="J23" s="144"/>
    </row>
    <row r="24" spans="1:10" s="242" customFormat="1" ht="15" x14ac:dyDescent="0.25">
      <c r="A24" s="142"/>
      <c r="B24" s="144"/>
      <c r="C24" s="144"/>
      <c r="D24" s="144"/>
      <c r="E24" s="144"/>
      <c r="F24" s="144"/>
      <c r="G24" s="144"/>
      <c r="H24" s="144"/>
      <c r="I24" s="144"/>
      <c r="J24" s="144"/>
    </row>
    <row r="25" spans="1:10" s="242" customFormat="1" ht="15" x14ac:dyDescent="0.25">
      <c r="A25" s="142"/>
      <c r="B25" s="144"/>
      <c r="C25" s="144"/>
      <c r="D25" s="144"/>
      <c r="E25" s="144"/>
      <c r="F25" s="144"/>
      <c r="G25" s="144"/>
      <c r="H25" s="144"/>
      <c r="I25" s="144"/>
      <c r="J25" s="144"/>
    </row>
    <row r="26" spans="1:10" s="242" customFormat="1" ht="15" x14ac:dyDescent="0.25">
      <c r="A26" s="142"/>
      <c r="B26" s="144"/>
      <c r="C26" s="144"/>
      <c r="D26" s="144"/>
      <c r="E26" s="144"/>
      <c r="F26" s="144"/>
      <c r="G26" s="144"/>
      <c r="H26" s="144"/>
      <c r="I26" s="144"/>
      <c r="J26" s="144"/>
    </row>
    <row r="27" spans="1:10" s="242" customFormat="1" ht="15" x14ac:dyDescent="0.25">
      <c r="A27" s="142"/>
      <c r="B27" s="144"/>
      <c r="C27" s="144"/>
      <c r="D27" s="144"/>
      <c r="E27" s="144"/>
      <c r="F27" s="144"/>
      <c r="G27" s="144"/>
      <c r="H27" s="144"/>
      <c r="I27" s="144"/>
      <c r="J27" s="144"/>
    </row>
    <row r="28" spans="1:10" s="242" customFormat="1" ht="15" x14ac:dyDescent="0.25">
      <c r="A28" s="142"/>
      <c r="B28" s="144"/>
      <c r="C28" s="144"/>
      <c r="D28" s="144"/>
      <c r="E28" s="144"/>
      <c r="F28" s="144"/>
      <c r="G28" s="144"/>
      <c r="H28" s="144"/>
      <c r="I28" s="144"/>
      <c r="J28" s="144"/>
    </row>
    <row r="29" spans="1:10" s="242" customFormat="1" ht="15" x14ac:dyDescent="0.25">
      <c r="A29" s="143"/>
      <c r="B29" s="143"/>
      <c r="C29" s="143"/>
      <c r="D29" s="143"/>
      <c r="E29" s="143"/>
      <c r="F29" s="143"/>
      <c r="G29" s="143"/>
      <c r="H29" s="143"/>
      <c r="I29" s="143"/>
      <c r="J29" s="143"/>
    </row>
    <row r="30" spans="1:10" s="242" customFormat="1" ht="15" x14ac:dyDescent="0.25">
      <c r="A30" s="143"/>
      <c r="B30" s="143"/>
      <c r="C30" s="143"/>
      <c r="D30" s="143"/>
      <c r="E30" s="143"/>
      <c r="F30" s="143"/>
      <c r="G30" s="143"/>
      <c r="H30" s="143"/>
      <c r="I30" s="143"/>
      <c r="J30" s="143"/>
    </row>
    <row r="31" spans="1:10" s="242" customFormat="1" ht="15" x14ac:dyDescent="0.25">
      <c r="A31" s="143"/>
      <c r="B31" s="143"/>
      <c r="C31" s="143"/>
      <c r="D31" s="143"/>
      <c r="E31" s="143"/>
      <c r="F31" s="143"/>
      <c r="G31" s="143"/>
      <c r="H31" s="143"/>
      <c r="I31" s="143"/>
      <c r="J31" s="143"/>
    </row>
    <row r="32" spans="1:10" s="242" customFormat="1" ht="15" x14ac:dyDescent="0.25">
      <c r="A32" s="142"/>
      <c r="B32" s="144"/>
      <c r="C32" s="144"/>
      <c r="D32" s="144"/>
      <c r="E32" s="144"/>
      <c r="F32" s="144"/>
      <c r="G32" s="144"/>
      <c r="H32" s="144"/>
      <c r="I32" s="144"/>
      <c r="J32" s="144"/>
    </row>
    <row r="33" spans="1:10" s="242" customFormat="1" ht="15" x14ac:dyDescent="0.25">
      <c r="A33" s="143"/>
      <c r="B33" s="143"/>
      <c r="C33" s="143"/>
      <c r="D33" s="143"/>
      <c r="E33" s="143"/>
      <c r="F33" s="143"/>
      <c r="G33" s="143"/>
      <c r="H33" s="143"/>
      <c r="I33" s="143"/>
      <c r="J33" s="143"/>
    </row>
    <row r="34" spans="1:10" s="242" customFormat="1" ht="15" x14ac:dyDescent="0.25">
      <c r="A34" s="142"/>
      <c r="B34" s="144"/>
      <c r="C34" s="144"/>
      <c r="D34" s="144"/>
      <c r="E34" s="144"/>
      <c r="F34" s="144"/>
      <c r="G34" s="143"/>
      <c r="H34" s="144"/>
      <c r="I34" s="144"/>
      <c r="J34" s="144"/>
    </row>
    <row r="35" spans="1:10" s="242" customFormat="1" ht="18" x14ac:dyDescent="0.25">
      <c r="A35" s="148" t="s">
        <v>504</v>
      </c>
      <c r="B35" s="143"/>
      <c r="C35" s="143"/>
      <c r="D35" s="143"/>
      <c r="E35" s="143"/>
      <c r="F35" s="143"/>
      <c r="G35" s="143"/>
      <c r="H35" s="143"/>
      <c r="I35" s="143"/>
      <c r="J35" s="143"/>
    </row>
    <row r="36" spans="1:10" s="242" customFormat="1" ht="15" x14ac:dyDescent="0.25">
      <c r="A36" s="142"/>
      <c r="B36" s="144"/>
      <c r="C36" s="144"/>
      <c r="D36" s="144"/>
      <c r="E36" s="144"/>
      <c r="F36" s="144"/>
      <c r="G36" s="144"/>
      <c r="H36" s="144"/>
      <c r="I36" s="144"/>
      <c r="J36" s="144"/>
    </row>
    <row r="37" spans="1:10" s="242" customFormat="1" ht="15" x14ac:dyDescent="0.25">
      <c r="A37" s="143"/>
      <c r="B37" s="143"/>
      <c r="C37" s="143"/>
      <c r="D37" s="143"/>
      <c r="E37" s="143"/>
      <c r="F37" s="143"/>
      <c r="G37" s="143"/>
      <c r="H37" s="143"/>
      <c r="I37" s="143"/>
      <c r="J37" s="143"/>
    </row>
  </sheetData>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pageSetUpPr fitToPage="1"/>
  </sheetPr>
  <dimension ref="A1:AB138"/>
  <sheetViews>
    <sheetView zoomScaleNormal="100" workbookViewId="0">
      <selection activeCell="B2" sqref="B2"/>
    </sheetView>
  </sheetViews>
  <sheetFormatPr defaultRowHeight="12.75" x14ac:dyDescent="0.2"/>
  <cols>
    <col min="1" max="1" width="2.42578125" customWidth="1"/>
    <col min="2" max="2" width="14" style="61"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7109375" customWidth="1"/>
    <col min="26" max="26" width="12.7109375" customWidth="1"/>
    <col min="27" max="27" width="3.140625" customWidth="1"/>
  </cols>
  <sheetData>
    <row r="1" spans="1:28" ht="14.25" x14ac:dyDescent="0.2">
      <c r="A1" s="60" t="s">
        <v>482</v>
      </c>
    </row>
    <row r="3" spans="1:28" ht="13.5" thickBot="1" x14ac:dyDescent="0.25">
      <c r="V3" s="3"/>
      <c r="W3" s="3"/>
      <c r="Y3" s="3"/>
      <c r="Z3" s="3"/>
      <c r="AA3" s="3" t="s">
        <v>193</v>
      </c>
    </row>
    <row r="4" spans="1:28" x14ac:dyDescent="0.2">
      <c r="B4"/>
      <c r="D4" s="180" t="s">
        <v>191</v>
      </c>
      <c r="E4" s="181"/>
      <c r="F4" s="181"/>
      <c r="G4" s="181"/>
      <c r="H4" s="181"/>
      <c r="I4" s="181"/>
      <c r="J4" s="181"/>
      <c r="K4" s="181"/>
      <c r="L4" s="181"/>
      <c r="M4" s="181"/>
      <c r="N4" s="181"/>
      <c r="O4" s="181"/>
      <c r="P4" s="181"/>
      <c r="Q4" s="182"/>
      <c r="R4" s="181" t="s">
        <v>192</v>
      </c>
      <c r="S4" s="181"/>
      <c r="T4" s="181"/>
      <c r="U4" s="181"/>
      <c r="V4" s="181"/>
      <c r="W4" s="181"/>
      <c r="X4" s="182"/>
      <c r="Y4" s="182"/>
      <c r="Z4" s="182"/>
      <c r="AA4" s="182"/>
    </row>
    <row r="5" spans="1:28" ht="13.5" thickBot="1" x14ac:dyDescent="0.25">
      <c r="B5" s="118"/>
      <c r="C5" s="118"/>
      <c r="D5" s="119">
        <v>40268</v>
      </c>
      <c r="E5" s="120"/>
      <c r="F5" s="120">
        <v>40633</v>
      </c>
      <c r="G5" s="120"/>
      <c r="H5" s="120">
        <v>40999</v>
      </c>
      <c r="I5" s="120"/>
      <c r="J5" s="120">
        <v>41364</v>
      </c>
      <c r="K5" s="120"/>
      <c r="L5" s="120">
        <v>41729</v>
      </c>
      <c r="M5" s="120"/>
      <c r="N5" s="120">
        <v>42094</v>
      </c>
      <c r="O5" s="120"/>
      <c r="P5" s="120">
        <v>42460</v>
      </c>
      <c r="Q5" s="121"/>
      <c r="R5" s="120">
        <v>42551</v>
      </c>
      <c r="S5" s="120"/>
      <c r="T5" s="120">
        <v>42643</v>
      </c>
      <c r="U5" s="120"/>
      <c r="V5" s="120">
        <v>42735</v>
      </c>
      <c r="W5" s="120"/>
      <c r="X5" s="120">
        <v>42825</v>
      </c>
      <c r="Y5" s="120"/>
      <c r="Z5" s="120">
        <v>42916</v>
      </c>
      <c r="AA5" s="121"/>
    </row>
    <row r="6" spans="1:28" ht="14.25" x14ac:dyDescent="0.2">
      <c r="B6" s="550" t="s">
        <v>475</v>
      </c>
      <c r="C6" s="357" t="s">
        <v>384</v>
      </c>
      <c r="D6" s="303"/>
      <c r="E6" s="291"/>
      <c r="F6" s="291"/>
      <c r="G6" s="291"/>
      <c r="H6" s="291"/>
      <c r="I6" s="291"/>
      <c r="J6" s="291"/>
      <c r="K6" s="291"/>
      <c r="L6" s="291"/>
      <c r="M6" s="291"/>
      <c r="N6" s="291">
        <v>948</v>
      </c>
      <c r="O6" s="291"/>
      <c r="P6" s="291">
        <v>1040</v>
      </c>
      <c r="Q6" s="294"/>
      <c r="R6" s="291">
        <v>1021</v>
      </c>
      <c r="S6" s="291"/>
      <c r="T6" s="291">
        <v>993</v>
      </c>
      <c r="U6" s="291"/>
      <c r="V6" s="376">
        <v>1061</v>
      </c>
      <c r="W6" s="291"/>
      <c r="X6" s="291">
        <v>1057</v>
      </c>
      <c r="Y6" s="285"/>
      <c r="Z6" s="291">
        <v>1154</v>
      </c>
      <c r="AA6" s="299"/>
    </row>
    <row r="7" spans="1:28" x14ac:dyDescent="0.2">
      <c r="B7" s="34"/>
      <c r="C7" s="357" t="s">
        <v>145</v>
      </c>
      <c r="D7" s="303"/>
      <c r="E7" s="291"/>
      <c r="F7" s="291"/>
      <c r="G7" s="291"/>
      <c r="H7" s="291"/>
      <c r="I7" s="291"/>
      <c r="J7" s="291"/>
      <c r="K7" s="291"/>
      <c r="L7" s="291"/>
      <c r="M7" s="291"/>
      <c r="N7" s="291">
        <v>2779</v>
      </c>
      <c r="O7" s="291"/>
      <c r="P7" s="291">
        <v>2738</v>
      </c>
      <c r="Q7" s="294"/>
      <c r="R7" s="291">
        <v>2686</v>
      </c>
      <c r="S7" s="291"/>
      <c r="T7" s="291">
        <v>2665</v>
      </c>
      <c r="U7" s="291"/>
      <c r="V7" s="291">
        <v>2640</v>
      </c>
      <c r="W7" s="291"/>
      <c r="X7" s="291">
        <v>2618</v>
      </c>
      <c r="Y7" s="291"/>
      <c r="Z7" s="291">
        <v>2613</v>
      </c>
      <c r="AA7" s="294"/>
    </row>
    <row r="8" spans="1:28" ht="14.25" x14ac:dyDescent="0.2">
      <c r="B8" s="34"/>
      <c r="C8" s="357" t="s">
        <v>146</v>
      </c>
      <c r="D8" s="303"/>
      <c r="E8" s="291"/>
      <c r="F8" s="291"/>
      <c r="G8" s="291"/>
      <c r="H8" s="291"/>
      <c r="I8" s="291"/>
      <c r="J8" s="291"/>
      <c r="K8" s="291"/>
      <c r="L8" s="291"/>
      <c r="M8" s="291"/>
      <c r="N8" s="291">
        <v>2397</v>
      </c>
      <c r="O8" s="291"/>
      <c r="P8" s="291">
        <v>2357</v>
      </c>
      <c r="Q8" s="294"/>
      <c r="R8" s="291">
        <v>2361</v>
      </c>
      <c r="S8" s="291"/>
      <c r="T8" s="291">
        <v>2351</v>
      </c>
      <c r="U8" s="291"/>
      <c r="V8" s="291">
        <v>2346</v>
      </c>
      <c r="W8" s="291"/>
      <c r="X8" s="291">
        <v>2336</v>
      </c>
      <c r="Y8" s="285"/>
      <c r="Z8" s="291">
        <v>2329</v>
      </c>
      <c r="AA8" s="294"/>
    </row>
    <row r="9" spans="1:28" x14ac:dyDescent="0.2">
      <c r="B9" s="34"/>
      <c r="C9" s="357" t="s">
        <v>147</v>
      </c>
      <c r="D9" s="303"/>
      <c r="E9" s="291"/>
      <c r="F9" s="291"/>
      <c r="G9" s="291"/>
      <c r="H9" s="291"/>
      <c r="I9" s="291"/>
      <c r="J9" s="291"/>
      <c r="K9" s="291"/>
      <c r="L9" s="291"/>
      <c r="M9" s="291"/>
      <c r="N9" s="291">
        <v>2577</v>
      </c>
      <c r="O9" s="291"/>
      <c r="P9" s="291">
        <v>2642</v>
      </c>
      <c r="Q9" s="294"/>
      <c r="R9" s="291">
        <v>2654</v>
      </c>
      <c r="S9" s="291"/>
      <c r="T9" s="291">
        <v>2655</v>
      </c>
      <c r="U9" s="291"/>
      <c r="V9" s="291">
        <v>2633</v>
      </c>
      <c r="W9" s="291"/>
      <c r="X9" s="291">
        <v>2611</v>
      </c>
      <c r="Y9" s="291"/>
      <c r="Z9" s="291">
        <v>2584</v>
      </c>
      <c r="AA9" s="294"/>
    </row>
    <row r="10" spans="1:28" x14ac:dyDescent="0.2">
      <c r="B10" s="34"/>
      <c r="C10" s="357" t="s">
        <v>148</v>
      </c>
      <c r="D10" s="303"/>
      <c r="E10" s="291"/>
      <c r="F10" s="291"/>
      <c r="G10" s="291"/>
      <c r="H10" s="291"/>
      <c r="I10" s="291"/>
      <c r="J10" s="291"/>
      <c r="K10" s="291"/>
      <c r="L10" s="291"/>
      <c r="M10" s="291"/>
      <c r="N10" s="291">
        <v>805</v>
      </c>
      <c r="O10" s="291"/>
      <c r="P10" s="291">
        <v>854</v>
      </c>
      <c r="Q10" s="294"/>
      <c r="R10" s="291">
        <v>835</v>
      </c>
      <c r="S10" s="291"/>
      <c r="T10" s="291">
        <v>840</v>
      </c>
      <c r="U10" s="291"/>
      <c r="V10" s="291">
        <v>864</v>
      </c>
      <c r="W10" s="291"/>
      <c r="X10" s="291">
        <v>882</v>
      </c>
      <c r="Y10" s="291"/>
      <c r="Z10" s="291">
        <v>893</v>
      </c>
      <c r="AA10" s="295"/>
    </row>
    <row r="11" spans="1:28" ht="4.5" customHeight="1" x14ac:dyDescent="0.2">
      <c r="B11" s="139"/>
      <c r="C11" s="557"/>
      <c r="D11" s="621"/>
      <c r="E11" s="557"/>
      <c r="F11" s="557"/>
      <c r="G11" s="557"/>
      <c r="H11" s="557"/>
      <c r="I11" s="557"/>
      <c r="J11" s="557"/>
      <c r="K11" s="557"/>
      <c r="L11" s="557"/>
      <c r="M11" s="557"/>
      <c r="N11" s="557"/>
      <c r="O11" s="557"/>
      <c r="P11" s="557"/>
      <c r="Q11" s="622"/>
      <c r="R11" s="139"/>
      <c r="S11" s="139"/>
      <c r="T11" s="139"/>
      <c r="U11" s="139"/>
      <c r="V11" s="139"/>
      <c r="W11" s="139"/>
      <c r="X11" s="557"/>
      <c r="Y11" s="557"/>
      <c r="Z11" s="557"/>
      <c r="AA11" s="382"/>
    </row>
    <row r="12" spans="1:28" s="20" customFormat="1" ht="14.25" x14ac:dyDescent="0.2">
      <c r="B12" s="551" t="s">
        <v>476</v>
      </c>
      <c r="C12" s="618" t="s">
        <v>173</v>
      </c>
      <c r="D12" s="623"/>
      <c r="E12" s="513"/>
      <c r="F12" s="513"/>
      <c r="G12" s="513"/>
      <c r="H12" s="513"/>
      <c r="I12" s="513"/>
      <c r="J12" s="513"/>
      <c r="K12" s="513"/>
      <c r="L12" s="513"/>
      <c r="M12" s="513"/>
      <c r="N12" s="513">
        <v>7107</v>
      </c>
      <c r="O12" s="513"/>
      <c r="P12" s="513">
        <v>7265</v>
      </c>
      <c r="Q12" s="505"/>
      <c r="R12" s="39">
        <v>7225</v>
      </c>
      <c r="S12" s="39"/>
      <c r="T12" s="39">
        <v>7183</v>
      </c>
      <c r="U12" s="39"/>
      <c r="V12" s="39">
        <v>7216</v>
      </c>
      <c r="W12" s="39"/>
      <c r="X12" s="513">
        <v>7188</v>
      </c>
      <c r="Y12" s="513"/>
      <c r="Z12" s="513">
        <v>7251</v>
      </c>
      <c r="AA12" s="505"/>
      <c r="AB12"/>
    </row>
    <row r="13" spans="1:28" x14ac:dyDescent="0.2">
      <c r="B13" s="34"/>
      <c r="C13" s="357" t="s">
        <v>174</v>
      </c>
      <c r="D13" s="4"/>
      <c r="E13" s="5"/>
      <c r="F13" s="5"/>
      <c r="G13" s="5"/>
      <c r="H13" s="5"/>
      <c r="I13" s="5"/>
      <c r="J13" s="5"/>
      <c r="K13" s="5"/>
      <c r="L13" s="5"/>
      <c r="M13" s="5"/>
      <c r="N13" s="5">
        <v>2399</v>
      </c>
      <c r="O13" s="5"/>
      <c r="P13" s="5">
        <v>2366</v>
      </c>
      <c r="Q13" s="6"/>
      <c r="R13" s="5">
        <v>2332</v>
      </c>
      <c r="S13" s="5"/>
      <c r="T13" s="5">
        <v>2321</v>
      </c>
      <c r="U13" s="5"/>
      <c r="V13" s="5">
        <v>2328</v>
      </c>
      <c r="W13" s="5"/>
      <c r="X13" s="5">
        <v>2316</v>
      </c>
      <c r="Y13" s="5"/>
      <c r="Z13" s="5">
        <v>2322</v>
      </c>
      <c r="AA13" s="6"/>
    </row>
    <row r="14" spans="1:28" x14ac:dyDescent="0.2">
      <c r="B14" s="35"/>
      <c r="C14" s="619" t="s">
        <v>149</v>
      </c>
      <c r="D14" s="46"/>
      <c r="E14" s="47"/>
      <c r="F14" s="47"/>
      <c r="G14" s="47"/>
      <c r="H14" s="47"/>
      <c r="I14" s="47"/>
      <c r="J14" s="47"/>
      <c r="K14" s="47"/>
      <c r="L14" s="47"/>
      <c r="M14" s="47"/>
      <c r="N14" s="47">
        <v>0.748</v>
      </c>
      <c r="O14" s="47"/>
      <c r="P14" s="47">
        <v>0.754</v>
      </c>
      <c r="Q14" s="48"/>
      <c r="R14" s="47">
        <v>0.75600000000000001</v>
      </c>
      <c r="S14" s="47"/>
      <c r="T14" s="47">
        <v>0.75600000000000001</v>
      </c>
      <c r="U14" s="47"/>
      <c r="V14" s="47">
        <v>0.75600000000000001</v>
      </c>
      <c r="W14" s="47"/>
      <c r="X14" s="47">
        <v>0.75600000000000001</v>
      </c>
      <c r="Y14" s="47"/>
      <c r="Z14" s="47">
        <v>0.75700000000000001</v>
      </c>
      <c r="AA14" s="48"/>
    </row>
    <row r="15" spans="1:28" ht="4.5" customHeight="1" x14ac:dyDescent="0.2">
      <c r="B15" s="132"/>
      <c r="C15" s="558"/>
      <c r="D15" s="264"/>
      <c r="E15" s="558"/>
      <c r="F15" s="558"/>
      <c r="G15" s="558"/>
      <c r="H15" s="558"/>
      <c r="I15" s="558"/>
      <c r="J15" s="558"/>
      <c r="K15" s="558"/>
      <c r="L15" s="558"/>
      <c r="M15" s="558"/>
      <c r="N15" s="558"/>
      <c r="O15" s="558"/>
      <c r="P15" s="558"/>
      <c r="Q15" s="559"/>
      <c r="R15" s="132"/>
      <c r="S15" s="132"/>
      <c r="T15" s="132"/>
      <c r="U15" s="132"/>
      <c r="V15" s="132"/>
      <c r="W15" s="132"/>
      <c r="X15" s="558"/>
      <c r="Y15" s="378"/>
      <c r="Z15" s="558"/>
      <c r="AA15" s="383"/>
    </row>
    <row r="16" spans="1:28" ht="14.25" x14ac:dyDescent="0.2">
      <c r="B16" s="551" t="s">
        <v>477</v>
      </c>
      <c r="C16" s="618" t="s">
        <v>178</v>
      </c>
      <c r="D16" s="623"/>
      <c r="E16" s="513"/>
      <c r="F16" s="513"/>
      <c r="G16" s="513"/>
      <c r="H16" s="513"/>
      <c r="I16" s="513"/>
      <c r="J16" s="513"/>
      <c r="K16" s="513"/>
      <c r="L16" s="513"/>
      <c r="M16" s="513"/>
      <c r="N16" s="513">
        <v>7131</v>
      </c>
      <c r="O16" s="513"/>
      <c r="P16" s="513">
        <v>7168</v>
      </c>
      <c r="Q16" s="505"/>
      <c r="R16" s="39">
        <v>7080</v>
      </c>
      <c r="S16" s="39"/>
      <c r="T16" s="39">
        <v>7010</v>
      </c>
      <c r="U16" s="39"/>
      <c r="V16" s="39">
        <v>7036</v>
      </c>
      <c r="W16" s="39"/>
      <c r="X16" s="513">
        <v>7078</v>
      </c>
      <c r="Y16" s="513"/>
      <c r="Z16" s="513">
        <v>7153</v>
      </c>
      <c r="AA16" s="505"/>
    </row>
    <row r="17" spans="2:28" x14ac:dyDescent="0.2">
      <c r="B17" s="34"/>
      <c r="C17" s="357" t="s">
        <v>194</v>
      </c>
      <c r="D17" s="4"/>
      <c r="E17" s="5"/>
      <c r="F17" s="5"/>
      <c r="G17" s="5"/>
      <c r="H17" s="5"/>
      <c r="I17" s="5"/>
      <c r="J17" s="5"/>
      <c r="K17" s="5"/>
      <c r="L17" s="5"/>
      <c r="M17" s="5"/>
      <c r="N17" s="5">
        <v>2375</v>
      </c>
      <c r="O17" s="5"/>
      <c r="P17" s="5">
        <v>2463</v>
      </c>
      <c r="Q17" s="6"/>
      <c r="R17" s="5">
        <v>2477</v>
      </c>
      <c r="S17" s="5"/>
      <c r="T17" s="5">
        <v>2494</v>
      </c>
      <c r="U17" s="5"/>
      <c r="V17" s="5">
        <v>2508</v>
      </c>
      <c r="W17" s="5"/>
      <c r="X17" s="5">
        <v>2426</v>
      </c>
      <c r="Y17" s="5"/>
      <c r="Z17" s="5">
        <v>2420</v>
      </c>
      <c r="AA17" s="6"/>
    </row>
    <row r="18" spans="2:28" x14ac:dyDescent="0.2">
      <c r="B18" s="35"/>
      <c r="C18" s="619" t="s">
        <v>154</v>
      </c>
      <c r="D18" s="46"/>
      <c r="E18" s="47"/>
      <c r="F18" s="47"/>
      <c r="G18" s="47"/>
      <c r="H18" s="47"/>
      <c r="I18" s="47"/>
      <c r="J18" s="47"/>
      <c r="K18" s="47"/>
      <c r="L18" s="47"/>
      <c r="M18" s="47"/>
      <c r="N18" s="47">
        <v>0.25</v>
      </c>
      <c r="O18" s="47"/>
      <c r="P18" s="47">
        <v>0.25600000000000001</v>
      </c>
      <c r="Q18" s="48"/>
      <c r="R18" s="47">
        <v>0.25900000000000001</v>
      </c>
      <c r="S18" s="47"/>
      <c r="T18" s="47">
        <v>0.26200000000000001</v>
      </c>
      <c r="U18" s="47"/>
      <c r="V18" s="47">
        <v>0.26300000000000001</v>
      </c>
      <c r="W18" s="47"/>
      <c r="X18" s="47">
        <v>0.255</v>
      </c>
      <c r="Y18" s="47"/>
      <c r="Z18" s="47">
        <v>0.253</v>
      </c>
      <c r="AA18" s="48"/>
    </row>
    <row r="19" spans="2:28" ht="4.5" customHeight="1" x14ac:dyDescent="0.2">
      <c r="B19" s="132"/>
      <c r="C19" s="558"/>
      <c r="D19" s="264"/>
      <c r="E19" s="558"/>
      <c r="F19" s="558"/>
      <c r="G19" s="558"/>
      <c r="H19" s="558"/>
      <c r="I19" s="558"/>
      <c r="J19" s="558"/>
      <c r="K19" s="558"/>
      <c r="L19" s="558"/>
      <c r="M19" s="558"/>
      <c r="N19" s="558"/>
      <c r="O19" s="558"/>
      <c r="P19" s="558"/>
      <c r="Q19" s="559"/>
      <c r="R19" s="132"/>
      <c r="S19" s="132"/>
      <c r="T19" s="132"/>
      <c r="U19" s="132"/>
      <c r="V19" s="132"/>
      <c r="W19" s="132"/>
      <c r="X19" s="558"/>
      <c r="Y19" s="558"/>
      <c r="Z19" s="558"/>
      <c r="AA19" s="559"/>
    </row>
    <row r="20" spans="2:28" x14ac:dyDescent="0.2">
      <c r="B20" s="36" t="s">
        <v>377</v>
      </c>
      <c r="C20" s="618" t="s">
        <v>176</v>
      </c>
      <c r="D20" s="623"/>
      <c r="E20" s="513"/>
      <c r="F20" s="513"/>
      <c r="G20" s="513"/>
      <c r="H20" s="513"/>
      <c r="I20" s="513"/>
      <c r="J20" s="513"/>
      <c r="K20" s="513"/>
      <c r="L20" s="513"/>
      <c r="M20" s="513"/>
      <c r="N20" s="513">
        <v>316</v>
      </c>
      <c r="O20" s="513"/>
      <c r="P20" s="513">
        <v>582</v>
      </c>
      <c r="Q20" s="505"/>
      <c r="R20" s="39">
        <v>631</v>
      </c>
      <c r="S20" s="39"/>
      <c r="T20" s="39">
        <v>657</v>
      </c>
      <c r="U20" s="39"/>
      <c r="V20" s="39">
        <v>725</v>
      </c>
      <c r="W20" s="39"/>
      <c r="X20" s="513">
        <v>727</v>
      </c>
      <c r="Y20" s="513"/>
      <c r="Z20" s="513">
        <v>721</v>
      </c>
      <c r="AA20" s="505"/>
    </row>
    <row r="21" spans="2:28" x14ac:dyDescent="0.2">
      <c r="B21" s="34"/>
      <c r="C21" s="357" t="s">
        <v>177</v>
      </c>
      <c r="D21" s="4"/>
      <c r="E21" s="5"/>
      <c r="F21" s="5"/>
      <c r="G21" s="5"/>
      <c r="H21" s="5"/>
      <c r="I21" s="5"/>
      <c r="J21" s="5"/>
      <c r="K21" s="5"/>
      <c r="L21" s="5"/>
      <c r="M21" s="5"/>
      <c r="N21" s="5">
        <v>2279</v>
      </c>
      <c r="O21" s="5"/>
      <c r="P21" s="5">
        <v>4197</v>
      </c>
      <c r="Q21" s="6"/>
      <c r="R21" s="5">
        <v>4471</v>
      </c>
      <c r="S21" s="5"/>
      <c r="T21" s="5">
        <v>4561</v>
      </c>
      <c r="U21" s="5"/>
      <c r="V21" s="5">
        <v>4876</v>
      </c>
      <c r="W21" s="5"/>
      <c r="X21" s="5">
        <v>4902</v>
      </c>
      <c r="Y21" s="5"/>
      <c r="Z21" s="5">
        <v>4889</v>
      </c>
      <c r="AA21" s="6"/>
    </row>
    <row r="22" spans="2:28" x14ac:dyDescent="0.2">
      <c r="B22" s="34"/>
      <c r="C22" s="357" t="s">
        <v>136</v>
      </c>
      <c r="D22" s="4"/>
      <c r="E22" s="5"/>
      <c r="F22" s="5"/>
      <c r="G22" s="5"/>
      <c r="H22" s="5"/>
      <c r="I22" s="5"/>
      <c r="J22" s="5"/>
      <c r="K22" s="5"/>
      <c r="L22" s="5"/>
      <c r="M22" s="5"/>
      <c r="N22" s="5">
        <v>6911</v>
      </c>
      <c r="O22" s="5"/>
      <c r="P22" s="5">
        <v>4852</v>
      </c>
      <c r="Q22" s="6"/>
      <c r="R22" s="5">
        <v>4455</v>
      </c>
      <c r="S22" s="5"/>
      <c r="T22" s="5">
        <v>4286</v>
      </c>
      <c r="U22" s="5"/>
      <c r="V22" s="5">
        <v>3943</v>
      </c>
      <c r="W22" s="5"/>
      <c r="X22" s="5">
        <v>3875</v>
      </c>
      <c r="Y22" s="5"/>
      <c r="Z22" s="5">
        <v>3963</v>
      </c>
      <c r="AA22" s="6"/>
    </row>
    <row r="23" spans="2:28" ht="14.25" x14ac:dyDescent="0.2">
      <c r="B23" s="34"/>
      <c r="C23" s="620" t="s">
        <v>478</v>
      </c>
      <c r="D23" s="50"/>
      <c r="E23" s="51"/>
      <c r="F23" s="51"/>
      <c r="G23" s="51"/>
      <c r="H23" s="51"/>
      <c r="I23" s="51"/>
      <c r="J23" s="51"/>
      <c r="K23" s="51"/>
      <c r="L23" s="51"/>
      <c r="M23" s="51"/>
      <c r="N23" s="51">
        <v>0.27300000000000002</v>
      </c>
      <c r="O23" s="51"/>
      <c r="P23" s="51">
        <v>0.496</v>
      </c>
      <c r="Q23" s="52"/>
      <c r="R23" s="51">
        <v>0.53400000000000003</v>
      </c>
      <c r="S23" s="51"/>
      <c r="T23" s="51">
        <v>0.54900000000000004</v>
      </c>
      <c r="U23" s="51"/>
      <c r="V23" s="51">
        <v>0.58699999999999997</v>
      </c>
      <c r="W23" s="51"/>
      <c r="X23" s="51">
        <v>0.59199999999999997</v>
      </c>
      <c r="Y23" s="51"/>
      <c r="Z23" s="51">
        <v>0.58599999999999997</v>
      </c>
      <c r="AA23" s="52"/>
    </row>
    <row r="24" spans="2:28" x14ac:dyDescent="0.2">
      <c r="B24" s="35"/>
      <c r="C24" s="619" t="s">
        <v>150</v>
      </c>
      <c r="D24" s="46"/>
      <c r="E24" s="47"/>
      <c r="F24" s="47"/>
      <c r="G24" s="47"/>
      <c r="H24" s="47"/>
      <c r="I24" s="47"/>
      <c r="J24" s="47"/>
      <c r="K24" s="47"/>
      <c r="L24" s="47"/>
      <c r="M24" s="47"/>
      <c r="N24" s="47" t="s">
        <v>347</v>
      </c>
      <c r="O24" s="47"/>
      <c r="P24" s="47" t="s">
        <v>347</v>
      </c>
      <c r="Q24" s="48"/>
      <c r="R24" s="47" t="s">
        <v>347</v>
      </c>
      <c r="S24" s="47"/>
      <c r="T24" s="47" t="s">
        <v>347</v>
      </c>
      <c r="U24" s="47"/>
      <c r="V24" s="47" t="s">
        <v>347</v>
      </c>
      <c r="W24" s="47"/>
      <c r="X24" s="47" t="s">
        <v>347</v>
      </c>
      <c r="Y24" s="47"/>
      <c r="Z24" s="47" t="s">
        <v>347</v>
      </c>
      <c r="AA24" s="48"/>
      <c r="AB24" s="28"/>
    </row>
    <row r="25" spans="2:28" ht="3.75" customHeight="1" x14ac:dyDescent="0.2">
      <c r="B25" s="132"/>
      <c r="C25" s="558"/>
      <c r="D25" s="264"/>
      <c r="E25" s="558"/>
      <c r="F25" s="558"/>
      <c r="G25" s="558"/>
      <c r="H25" s="558"/>
      <c r="I25" s="558"/>
      <c r="J25" s="558"/>
      <c r="K25" s="558"/>
      <c r="L25" s="558"/>
      <c r="M25" s="558"/>
      <c r="N25" s="558"/>
      <c r="O25" s="558"/>
      <c r="P25" s="558"/>
      <c r="Q25" s="559"/>
      <c r="R25" s="132"/>
      <c r="S25" s="132"/>
      <c r="T25" s="132"/>
      <c r="U25" s="132"/>
      <c r="V25" s="132"/>
      <c r="W25" s="132"/>
      <c r="X25" s="558"/>
      <c r="Y25" s="558"/>
      <c r="Z25" s="558"/>
      <c r="AA25" s="559"/>
      <c r="AB25" s="28"/>
    </row>
    <row r="26" spans="2:28" x14ac:dyDescent="0.2">
      <c r="B26" s="34" t="s">
        <v>195</v>
      </c>
      <c r="C26" s="357" t="s">
        <v>151</v>
      </c>
      <c r="D26" s="4"/>
      <c r="E26" s="5"/>
      <c r="F26" s="5"/>
      <c r="G26" s="5"/>
      <c r="H26" s="5"/>
      <c r="I26" s="5"/>
      <c r="J26" s="5"/>
      <c r="K26" s="5"/>
      <c r="L26" s="5"/>
      <c r="M26" s="5"/>
      <c r="N26" s="5">
        <v>269</v>
      </c>
      <c r="O26" s="5"/>
      <c r="P26" s="5">
        <v>632</v>
      </c>
      <c r="Q26" s="6"/>
      <c r="R26" s="5">
        <v>694</v>
      </c>
      <c r="S26" s="5"/>
      <c r="T26" s="5">
        <v>749</v>
      </c>
      <c r="U26" s="5"/>
      <c r="V26" s="5">
        <v>842</v>
      </c>
      <c r="W26" s="5"/>
      <c r="X26" s="5">
        <v>806</v>
      </c>
      <c r="Y26" s="5"/>
      <c r="Z26" s="5">
        <v>824</v>
      </c>
      <c r="AA26" s="6"/>
      <c r="AB26" s="28"/>
    </row>
    <row r="27" spans="2:28" x14ac:dyDescent="0.2">
      <c r="B27" s="34"/>
      <c r="C27" s="357" t="s">
        <v>152</v>
      </c>
      <c r="D27" s="4"/>
      <c r="E27" s="5"/>
      <c r="F27" s="5"/>
      <c r="G27" s="5"/>
      <c r="H27" s="5"/>
      <c r="I27" s="5"/>
      <c r="J27" s="5"/>
      <c r="K27" s="5"/>
      <c r="L27" s="5"/>
      <c r="M27" s="5"/>
      <c r="N27" s="5">
        <v>1621</v>
      </c>
      <c r="O27" s="5"/>
      <c r="P27" s="5">
        <v>4024</v>
      </c>
      <c r="Q27" s="6"/>
      <c r="R27" s="5">
        <v>4331</v>
      </c>
      <c r="S27" s="5"/>
      <c r="T27" s="5">
        <v>4539</v>
      </c>
      <c r="U27" s="5"/>
      <c r="V27" s="5">
        <v>4909</v>
      </c>
      <c r="W27" s="5"/>
      <c r="X27" s="5">
        <v>4715</v>
      </c>
      <c r="Y27" s="5"/>
      <c r="Z27" s="5">
        <v>4628</v>
      </c>
      <c r="AA27" s="6"/>
      <c r="AB27" s="28"/>
    </row>
    <row r="28" spans="2:28" x14ac:dyDescent="0.2">
      <c r="B28" s="34"/>
      <c r="C28" s="357" t="s">
        <v>136</v>
      </c>
      <c r="D28" s="4"/>
      <c r="E28" s="5"/>
      <c r="F28" s="5"/>
      <c r="G28" s="5"/>
      <c r="H28" s="5"/>
      <c r="I28" s="5"/>
      <c r="J28" s="5"/>
      <c r="K28" s="5"/>
      <c r="L28" s="5"/>
      <c r="M28" s="5"/>
      <c r="N28" s="5">
        <v>7616</v>
      </c>
      <c r="O28" s="5"/>
      <c r="P28" s="5">
        <v>4975</v>
      </c>
      <c r="Q28" s="6"/>
      <c r="R28" s="5">
        <v>4532</v>
      </c>
      <c r="S28" s="5"/>
      <c r="T28" s="5">
        <v>4216</v>
      </c>
      <c r="U28" s="5"/>
      <c r="V28" s="5">
        <v>3793</v>
      </c>
      <c r="W28" s="5"/>
      <c r="X28" s="5">
        <v>3983</v>
      </c>
      <c r="Y28" s="5"/>
      <c r="Z28" s="5">
        <v>4121</v>
      </c>
      <c r="AA28" s="6"/>
      <c r="AB28" s="28"/>
    </row>
    <row r="29" spans="2:28" ht="14.25" x14ac:dyDescent="0.2">
      <c r="B29" s="34"/>
      <c r="C29" s="620" t="s">
        <v>478</v>
      </c>
      <c r="D29" s="50"/>
      <c r="E29" s="51"/>
      <c r="F29" s="51"/>
      <c r="G29" s="51"/>
      <c r="H29" s="51"/>
      <c r="I29" s="51"/>
      <c r="J29" s="51"/>
      <c r="K29" s="51"/>
      <c r="L29" s="51"/>
      <c r="M29" s="51"/>
      <c r="N29" s="51">
        <v>0.19900000000000001</v>
      </c>
      <c r="O29" s="51"/>
      <c r="P29" s="51">
        <v>0.48299999999999998</v>
      </c>
      <c r="Q29" s="52"/>
      <c r="R29" s="51">
        <v>0.52600000000000002</v>
      </c>
      <c r="S29" s="51"/>
      <c r="T29" s="51">
        <v>0.55600000000000005</v>
      </c>
      <c r="U29" s="51"/>
      <c r="V29" s="51">
        <v>0.60299999999999998</v>
      </c>
      <c r="W29" s="51"/>
      <c r="X29" s="51">
        <v>0.58099999999999996</v>
      </c>
      <c r="Y29" s="51"/>
      <c r="Z29" s="51">
        <v>0.56999999999999995</v>
      </c>
      <c r="AA29" s="52"/>
      <c r="AB29" s="28"/>
    </row>
    <row r="30" spans="2:28" x14ac:dyDescent="0.2">
      <c r="B30" s="35"/>
      <c r="C30" s="619" t="s">
        <v>153</v>
      </c>
      <c r="D30" s="46"/>
      <c r="E30" s="47"/>
      <c r="F30" s="47"/>
      <c r="G30" s="47"/>
      <c r="H30" s="47"/>
      <c r="I30" s="47"/>
      <c r="J30" s="47"/>
      <c r="K30" s="47"/>
      <c r="L30" s="47"/>
      <c r="M30" s="47"/>
      <c r="N30" s="47" t="s">
        <v>347</v>
      </c>
      <c r="O30" s="47"/>
      <c r="P30" s="47" t="s">
        <v>347</v>
      </c>
      <c r="Q30" s="48"/>
      <c r="R30" s="47" t="s">
        <v>347</v>
      </c>
      <c r="S30" s="47"/>
      <c r="T30" s="47" t="s">
        <v>347</v>
      </c>
      <c r="U30" s="47"/>
      <c r="V30" s="47">
        <v>0.14640932011824032</v>
      </c>
      <c r="W30" s="47"/>
      <c r="X30" s="47" t="s">
        <v>347</v>
      </c>
      <c r="Y30" s="47"/>
      <c r="Z30" s="47" t="s">
        <v>347</v>
      </c>
      <c r="AA30" s="48"/>
      <c r="AB30" s="28"/>
    </row>
    <row r="31" spans="2:28" ht="4.5" customHeight="1" x14ac:dyDescent="0.2">
      <c r="B31" s="132"/>
      <c r="C31" s="558"/>
      <c r="D31" s="264"/>
      <c r="E31" s="558"/>
      <c r="F31" s="558"/>
      <c r="G31" s="558"/>
      <c r="H31" s="558"/>
      <c r="I31" s="558"/>
      <c r="J31" s="558"/>
      <c r="K31" s="558"/>
      <c r="L31" s="558"/>
      <c r="M31" s="558"/>
      <c r="N31" s="558"/>
      <c r="O31" s="558"/>
      <c r="P31" s="558"/>
      <c r="Q31" s="559"/>
      <c r="R31" s="132"/>
      <c r="S31" s="132"/>
      <c r="T31" s="132"/>
      <c r="U31" s="132"/>
      <c r="V31" s="132"/>
      <c r="W31" s="132"/>
      <c r="X31" s="558"/>
      <c r="Y31" s="558"/>
      <c r="Z31" s="558"/>
      <c r="AA31" s="559"/>
      <c r="AB31" s="28"/>
    </row>
    <row r="32" spans="2:28" ht="12.75" customHeight="1" x14ac:dyDescent="0.2">
      <c r="B32" s="746" t="s">
        <v>133</v>
      </c>
      <c r="C32" s="618" t="s">
        <v>134</v>
      </c>
      <c r="D32" s="623"/>
      <c r="E32" s="513"/>
      <c r="F32" s="513"/>
      <c r="G32" s="513"/>
      <c r="H32" s="513"/>
      <c r="I32" s="513"/>
      <c r="J32" s="513"/>
      <c r="K32" s="513"/>
      <c r="L32" s="513"/>
      <c r="M32" s="513"/>
      <c r="N32" s="5">
        <v>1755</v>
      </c>
      <c r="O32" s="5"/>
      <c r="P32" s="513">
        <v>4328</v>
      </c>
      <c r="Q32" s="6"/>
      <c r="R32">
        <v>4654</v>
      </c>
      <c r="S32" s="5"/>
      <c r="T32" s="39">
        <v>4910</v>
      </c>
      <c r="V32" s="39">
        <v>5297</v>
      </c>
      <c r="X32" s="513">
        <v>5256</v>
      </c>
      <c r="Y32" s="5"/>
      <c r="Z32" s="513">
        <v>5189</v>
      </c>
      <c r="AA32" s="88"/>
      <c r="AB32" s="28"/>
    </row>
    <row r="33" spans="2:28" x14ac:dyDescent="0.2">
      <c r="B33" s="728"/>
      <c r="C33" s="357" t="s">
        <v>135</v>
      </c>
      <c r="D33" s="4"/>
      <c r="E33" s="5"/>
      <c r="F33" s="5"/>
      <c r="G33" s="5"/>
      <c r="H33" s="5"/>
      <c r="I33" s="5"/>
      <c r="J33" s="5"/>
      <c r="K33" s="5"/>
      <c r="L33" s="5"/>
      <c r="M33" s="5"/>
      <c r="N33" s="5">
        <v>89</v>
      </c>
      <c r="O33" s="5"/>
      <c r="P33" s="5">
        <v>198</v>
      </c>
      <c r="Q33" s="6"/>
      <c r="R33" s="5">
        <v>216</v>
      </c>
      <c r="S33" s="5"/>
      <c r="T33" s="5">
        <v>225</v>
      </c>
      <c r="U33" s="5"/>
      <c r="V33" s="5">
        <v>238</v>
      </c>
      <c r="W33" s="5"/>
      <c r="X33" s="5">
        <v>236</v>
      </c>
      <c r="Y33" s="5"/>
      <c r="Z33" s="5">
        <v>234</v>
      </c>
      <c r="AA33" s="6"/>
      <c r="AB33" s="28"/>
    </row>
    <row r="34" spans="2:28" x14ac:dyDescent="0.2">
      <c r="B34" s="728"/>
      <c r="C34" s="357" t="s">
        <v>136</v>
      </c>
      <c r="D34" s="4"/>
      <c r="E34" s="5"/>
      <c r="F34" s="5"/>
      <c r="G34" s="5"/>
      <c r="H34" s="5"/>
      <c r="I34" s="5"/>
      <c r="J34" s="5"/>
      <c r="K34" s="5"/>
      <c r="L34" s="5"/>
      <c r="M34" s="5"/>
      <c r="N34" s="5">
        <v>7662</v>
      </c>
      <c r="O34" s="5"/>
      <c r="P34" s="5">
        <v>5105</v>
      </c>
      <c r="Q34" s="6"/>
      <c r="R34" s="5">
        <v>4687</v>
      </c>
      <c r="S34" s="5"/>
      <c r="T34" s="5">
        <v>4369</v>
      </c>
      <c r="U34" s="5"/>
      <c r="V34" s="5">
        <v>4009</v>
      </c>
      <c r="W34" s="5"/>
      <c r="X34" s="5">
        <v>4012</v>
      </c>
      <c r="Y34" s="5"/>
      <c r="Z34" s="5">
        <v>4150</v>
      </c>
      <c r="AA34" s="6"/>
      <c r="AB34" s="28"/>
    </row>
    <row r="35" spans="2:28" ht="14.25" x14ac:dyDescent="0.2">
      <c r="B35" s="728"/>
      <c r="C35" s="620" t="s">
        <v>478</v>
      </c>
      <c r="D35" s="50"/>
      <c r="E35" s="51"/>
      <c r="F35" s="51"/>
      <c r="G35" s="51"/>
      <c r="H35" s="51"/>
      <c r="I35" s="51"/>
      <c r="J35" s="51"/>
      <c r="K35" s="51"/>
      <c r="L35" s="51"/>
      <c r="M35" s="51"/>
      <c r="N35" s="51">
        <v>0.19400000000000001</v>
      </c>
      <c r="O35" s="51"/>
      <c r="P35" s="51">
        <v>0.47</v>
      </c>
      <c r="Q35" s="52"/>
      <c r="R35" s="51">
        <v>0.51</v>
      </c>
      <c r="S35" s="51"/>
      <c r="T35" s="51">
        <v>0.54</v>
      </c>
      <c r="U35" s="51"/>
      <c r="V35" s="51">
        <v>0.57999999999999996</v>
      </c>
      <c r="W35" s="51"/>
      <c r="X35" s="51">
        <v>0.57799999999999996</v>
      </c>
      <c r="Y35" s="51"/>
      <c r="Z35" s="51">
        <v>0.56599999999999995</v>
      </c>
      <c r="AA35" s="52"/>
      <c r="AB35" s="28"/>
    </row>
    <row r="36" spans="2:28" x14ac:dyDescent="0.2">
      <c r="B36" s="747"/>
      <c r="C36" s="619" t="s">
        <v>137</v>
      </c>
      <c r="D36" s="46"/>
      <c r="E36" s="47"/>
      <c r="F36" s="47"/>
      <c r="G36" s="47"/>
      <c r="H36" s="47"/>
      <c r="I36" s="47"/>
      <c r="J36" s="47"/>
      <c r="K36" s="47"/>
      <c r="L36" s="47"/>
      <c r="M36" s="47"/>
      <c r="N36" s="47" t="s">
        <v>347</v>
      </c>
      <c r="O36" s="47"/>
      <c r="P36" s="47" t="s">
        <v>347</v>
      </c>
      <c r="Q36" s="48"/>
      <c r="R36" s="47" t="s">
        <v>347</v>
      </c>
      <c r="S36" s="47"/>
      <c r="T36" s="47" t="s">
        <v>347</v>
      </c>
      <c r="U36" s="47"/>
      <c r="V36" s="47" t="s">
        <v>347</v>
      </c>
      <c r="W36" s="47"/>
      <c r="X36" s="47" t="s">
        <v>347</v>
      </c>
      <c r="Y36" s="47"/>
      <c r="Z36" s="47" t="s">
        <v>347</v>
      </c>
      <c r="AA36" s="48"/>
      <c r="AB36" s="28"/>
    </row>
    <row r="37" spans="2:28" ht="3.75" customHeight="1" x14ac:dyDescent="0.2">
      <c r="B37" s="132"/>
      <c r="C37" s="558"/>
      <c r="D37" s="264"/>
      <c r="E37" s="558"/>
      <c r="F37" s="558"/>
      <c r="G37" s="558"/>
      <c r="H37" s="558"/>
      <c r="I37" s="558"/>
      <c r="J37" s="558"/>
      <c r="K37" s="558"/>
      <c r="L37" s="558"/>
      <c r="M37" s="558"/>
      <c r="N37" s="558"/>
      <c r="O37" s="558"/>
      <c r="P37" s="558"/>
      <c r="Q37" s="559"/>
      <c r="R37" s="132"/>
      <c r="S37" s="132"/>
      <c r="T37" s="132"/>
      <c r="U37" s="132"/>
      <c r="V37" s="132"/>
      <c r="W37" s="132"/>
      <c r="X37" s="558"/>
      <c r="Y37" s="558"/>
      <c r="Z37" s="558"/>
      <c r="AA37" s="559"/>
    </row>
    <row r="38" spans="2:28" x14ac:dyDescent="0.2">
      <c r="B38" s="746" t="s">
        <v>563</v>
      </c>
      <c r="C38" s="618" t="s">
        <v>142</v>
      </c>
      <c r="D38" s="623"/>
      <c r="E38" s="513"/>
      <c r="F38" s="513"/>
      <c r="G38" s="513"/>
      <c r="H38" s="513"/>
      <c r="I38" s="513"/>
      <c r="J38" s="513"/>
      <c r="K38" s="513"/>
      <c r="L38" s="513"/>
      <c r="M38" s="513"/>
      <c r="N38" s="5">
        <v>963</v>
      </c>
      <c r="O38" s="5"/>
      <c r="P38" s="513">
        <v>2432</v>
      </c>
      <c r="Q38" s="6"/>
      <c r="R38">
        <v>2610</v>
      </c>
      <c r="S38" s="5"/>
      <c r="T38" s="39">
        <v>2753</v>
      </c>
      <c r="V38" s="39">
        <v>2961</v>
      </c>
      <c r="X38" s="513">
        <v>2944</v>
      </c>
      <c r="Y38" s="5"/>
      <c r="Z38" s="513">
        <v>2905</v>
      </c>
      <c r="AA38" s="88"/>
    </row>
    <row r="39" spans="2:28" x14ac:dyDescent="0.2">
      <c r="B39" s="727"/>
      <c r="C39" s="357" t="s">
        <v>140</v>
      </c>
      <c r="D39" s="4"/>
      <c r="E39" s="5"/>
      <c r="F39" s="5"/>
      <c r="G39" s="5"/>
      <c r="H39" s="5"/>
      <c r="I39" s="5"/>
      <c r="J39" s="5"/>
      <c r="K39" s="5"/>
      <c r="L39" s="5"/>
      <c r="M39" s="5"/>
      <c r="N39" s="5">
        <v>718</v>
      </c>
      <c r="O39" s="5"/>
      <c r="P39" s="5">
        <v>1695</v>
      </c>
      <c r="Q39" s="6"/>
      <c r="R39" s="5">
        <v>1821</v>
      </c>
      <c r="S39" s="5"/>
      <c r="T39" s="5">
        <v>1884</v>
      </c>
      <c r="U39" s="5"/>
      <c r="V39" s="5">
        <v>2050</v>
      </c>
      <c r="W39" s="5"/>
      <c r="X39" s="5">
        <v>2028</v>
      </c>
      <c r="Y39" s="5"/>
      <c r="Z39" s="5">
        <v>1996</v>
      </c>
      <c r="AA39" s="6"/>
    </row>
    <row r="40" spans="2:28" x14ac:dyDescent="0.2">
      <c r="B40" s="727"/>
      <c r="C40" s="357" t="s">
        <v>143</v>
      </c>
      <c r="D40" s="4"/>
      <c r="E40" s="5"/>
      <c r="F40" s="5"/>
      <c r="G40" s="5"/>
      <c r="H40" s="5"/>
      <c r="I40" s="5"/>
      <c r="J40" s="5"/>
      <c r="K40" s="5"/>
      <c r="L40" s="5"/>
      <c r="M40" s="5"/>
      <c r="N40" s="5">
        <v>150</v>
      </c>
      <c r="O40" s="5"/>
      <c r="P40" s="5">
        <v>363</v>
      </c>
      <c r="Q40" s="6"/>
      <c r="R40" s="5">
        <v>400</v>
      </c>
      <c r="S40" s="5"/>
      <c r="T40" s="5">
        <v>440</v>
      </c>
      <c r="U40" s="5"/>
      <c r="V40" s="5">
        <v>472</v>
      </c>
      <c r="W40" s="5"/>
      <c r="X40" s="5">
        <v>472</v>
      </c>
      <c r="Y40" s="5"/>
      <c r="Z40" s="5">
        <v>471</v>
      </c>
      <c r="AA40" s="6"/>
    </row>
    <row r="41" spans="2:28" x14ac:dyDescent="0.2">
      <c r="B41" s="727"/>
      <c r="C41" s="357" t="s">
        <v>136</v>
      </c>
      <c r="D41" s="4"/>
      <c r="E41" s="5"/>
      <c r="F41" s="5"/>
      <c r="G41" s="5"/>
      <c r="H41" s="5"/>
      <c r="I41" s="5"/>
      <c r="J41" s="5"/>
      <c r="K41" s="5"/>
      <c r="L41" s="5"/>
      <c r="M41" s="5"/>
      <c r="N41" s="5">
        <v>7675</v>
      </c>
      <c r="O41" s="5"/>
      <c r="P41" s="5">
        <v>5141</v>
      </c>
      <c r="Q41" s="6"/>
      <c r="R41" s="5">
        <v>4726</v>
      </c>
      <c r="S41" s="5"/>
      <c r="T41" s="5">
        <v>4427</v>
      </c>
      <c r="U41" s="5"/>
      <c r="V41" s="5">
        <v>4061</v>
      </c>
      <c r="W41" s="5"/>
      <c r="X41" s="5">
        <v>4060</v>
      </c>
      <c r="Y41" s="5"/>
      <c r="Z41" s="5">
        <v>4201</v>
      </c>
      <c r="AA41" s="6"/>
    </row>
    <row r="42" spans="2:28" ht="14.25" x14ac:dyDescent="0.2">
      <c r="B42" s="727"/>
      <c r="C42" s="620" t="s">
        <v>478</v>
      </c>
      <c r="D42" s="137"/>
      <c r="E42" s="138"/>
      <c r="F42" s="138"/>
      <c r="G42" s="138"/>
      <c r="H42" s="138"/>
      <c r="I42" s="138"/>
      <c r="J42" s="138"/>
      <c r="K42" s="138"/>
      <c r="L42" s="138"/>
      <c r="M42" s="138"/>
      <c r="N42" s="138">
        <v>0.193</v>
      </c>
      <c r="O42" s="138"/>
      <c r="P42" s="138">
        <v>0.46600000000000003</v>
      </c>
      <c r="Q42" s="270"/>
      <c r="R42" s="138">
        <v>0.505</v>
      </c>
      <c r="S42" s="138"/>
      <c r="T42" s="51">
        <v>0.53400000000000003</v>
      </c>
      <c r="U42" s="138"/>
      <c r="V42" s="51">
        <v>0.57399999999999995</v>
      </c>
      <c r="W42" s="138"/>
      <c r="X42" s="51">
        <v>0.57299999999999995</v>
      </c>
      <c r="Y42" s="51"/>
      <c r="Z42" s="51">
        <v>0.56100000000000005</v>
      </c>
      <c r="AA42" s="270"/>
    </row>
    <row r="43" spans="2:28" x14ac:dyDescent="0.2">
      <c r="B43" s="727"/>
      <c r="C43" s="620" t="s">
        <v>127</v>
      </c>
      <c r="D43" s="137"/>
      <c r="E43" s="138"/>
      <c r="F43" s="138"/>
      <c r="G43" s="138"/>
      <c r="H43" s="138"/>
      <c r="I43" s="138"/>
      <c r="J43" s="138"/>
      <c r="K43" s="138"/>
      <c r="L43" s="138"/>
      <c r="M43" s="138"/>
      <c r="N43" s="138" t="s">
        <v>347</v>
      </c>
      <c r="O43" s="138"/>
      <c r="P43" s="138" t="s">
        <v>347</v>
      </c>
      <c r="Q43" s="270"/>
      <c r="R43" s="138" t="s">
        <v>347</v>
      </c>
      <c r="S43" s="138"/>
      <c r="T43" s="51" t="s">
        <v>347</v>
      </c>
      <c r="U43" s="138"/>
      <c r="V43" s="51" t="s">
        <v>347</v>
      </c>
      <c r="W43" s="138"/>
      <c r="X43" s="51" t="s">
        <v>347</v>
      </c>
      <c r="Y43" s="51"/>
      <c r="Z43" s="51" t="s">
        <v>347</v>
      </c>
      <c r="AA43" s="270"/>
    </row>
    <row r="44" spans="2:28" x14ac:dyDescent="0.2">
      <c r="B44" s="749"/>
      <c r="C44" s="620" t="s">
        <v>128</v>
      </c>
      <c r="D44" s="50"/>
      <c r="E44" s="51"/>
      <c r="F44" s="51"/>
      <c r="G44" s="51"/>
      <c r="H44" s="51"/>
      <c r="I44" s="51"/>
      <c r="J44" s="51"/>
      <c r="K44" s="51"/>
      <c r="L44" s="51"/>
      <c r="M44" s="51"/>
      <c r="N44" s="51" t="s">
        <v>347</v>
      </c>
      <c r="O44" s="47"/>
      <c r="P44" s="51" t="s">
        <v>347</v>
      </c>
      <c r="Q44" s="52"/>
      <c r="R44" s="51" t="s">
        <v>347</v>
      </c>
      <c r="S44" s="51"/>
      <c r="T44" s="51" t="s">
        <v>347</v>
      </c>
      <c r="U44" s="51"/>
      <c r="V44" s="51" t="s">
        <v>347</v>
      </c>
      <c r="W44" s="51"/>
      <c r="X44" s="51" t="s">
        <v>347</v>
      </c>
      <c r="Y44" s="51"/>
      <c r="Z44" s="51" t="s">
        <v>347</v>
      </c>
      <c r="AA44" s="52"/>
    </row>
    <row r="45" spans="2:28" ht="3.75" customHeight="1" x14ac:dyDescent="0.2">
      <c r="B45" s="132"/>
      <c r="C45" s="558"/>
      <c r="D45" s="264"/>
      <c r="E45" s="558"/>
      <c r="F45" s="558"/>
      <c r="G45" s="558"/>
      <c r="H45" s="558"/>
      <c r="I45" s="558"/>
      <c r="J45" s="558"/>
      <c r="K45" s="558"/>
      <c r="L45" s="558"/>
      <c r="M45" s="558"/>
      <c r="N45" s="558"/>
      <c r="O45" s="558"/>
      <c r="P45" s="558"/>
      <c r="Q45" s="559"/>
      <c r="R45" s="132"/>
      <c r="S45" s="132"/>
      <c r="T45" s="132"/>
      <c r="U45" s="132"/>
      <c r="V45" s="132"/>
      <c r="W45" s="132"/>
      <c r="X45" s="558"/>
      <c r="Y45" s="558"/>
      <c r="Z45" s="558"/>
      <c r="AA45" s="559"/>
    </row>
    <row r="46" spans="2:28" ht="13.5" thickBot="1" x14ac:dyDescent="0.25">
      <c r="B46" s="731" t="s">
        <v>172</v>
      </c>
      <c r="C46" s="745"/>
      <c r="D46" s="11"/>
      <c r="E46" s="12"/>
      <c r="F46" s="12"/>
      <c r="G46" s="12"/>
      <c r="H46" s="12"/>
      <c r="I46" s="12"/>
      <c r="J46" s="12"/>
      <c r="K46" s="12"/>
      <c r="L46" s="12"/>
      <c r="M46" s="12"/>
      <c r="N46" s="12">
        <v>9506</v>
      </c>
      <c r="O46" s="12"/>
      <c r="P46" s="12">
        <v>9631</v>
      </c>
      <c r="Q46" s="13"/>
      <c r="R46" s="12">
        <v>9557</v>
      </c>
      <c r="S46" s="12"/>
      <c r="T46" s="12">
        <v>9504</v>
      </c>
      <c r="U46" s="12"/>
      <c r="V46" s="12">
        <v>9544</v>
      </c>
      <c r="W46" s="12"/>
      <c r="X46" s="12">
        <v>9504</v>
      </c>
      <c r="Y46" s="12"/>
      <c r="Z46" s="12">
        <v>9573</v>
      </c>
      <c r="AA46" s="13"/>
    </row>
    <row r="47" spans="2:28" ht="4.5" customHeight="1" x14ac:dyDescent="0.2">
      <c r="B47" s="744"/>
      <c r="C47" s="744"/>
      <c r="D47" s="744"/>
      <c r="E47" s="744"/>
      <c r="F47" s="744"/>
      <c r="G47" s="744"/>
      <c r="H47" s="744"/>
      <c r="I47" s="744"/>
      <c r="J47" s="744"/>
      <c r="K47" s="744"/>
      <c r="L47" s="744"/>
      <c r="M47" s="744"/>
      <c r="N47" s="744"/>
      <c r="O47" s="744"/>
      <c r="P47" s="744"/>
      <c r="Q47" s="744"/>
      <c r="R47" s="744"/>
      <c r="S47" s="744"/>
      <c r="T47" s="744"/>
      <c r="U47" s="744"/>
      <c r="V47" s="744"/>
      <c r="W47" s="131"/>
      <c r="X47" s="131"/>
      <c r="Y47" s="131"/>
      <c r="Z47" s="131"/>
    </row>
    <row r="48" spans="2:28" x14ac:dyDescent="0.2">
      <c r="B48" s="112"/>
      <c r="D48" s="28"/>
      <c r="E48" s="28"/>
      <c r="F48" s="28"/>
      <c r="G48" s="28"/>
      <c r="H48" s="28"/>
      <c r="I48" s="28"/>
      <c r="J48" s="28"/>
      <c r="K48" s="28"/>
      <c r="L48" s="28"/>
      <c r="M48" s="28"/>
      <c r="N48" s="28"/>
      <c r="O48" s="28"/>
      <c r="P48" s="28"/>
      <c r="Q48" s="28"/>
      <c r="R48" s="28"/>
      <c r="S48" s="28"/>
      <c r="T48" s="28"/>
      <c r="U48" s="28"/>
      <c r="W48" s="113"/>
      <c r="Y48" s="14"/>
      <c r="Z48" s="14"/>
      <c r="AA48" s="14" t="s">
        <v>487</v>
      </c>
    </row>
    <row r="49" spans="1:26" ht="12.75" customHeight="1" x14ac:dyDescent="0.2">
      <c r="A49" s="1" t="s">
        <v>432</v>
      </c>
      <c r="B49" s="60"/>
      <c r="T49" s="98"/>
      <c r="U49" s="98"/>
    </row>
    <row r="50" spans="1:26" ht="33" customHeight="1" x14ac:dyDescent="0.2">
      <c r="A50" s="549" t="s">
        <v>186</v>
      </c>
      <c r="B50" s="716" t="s">
        <v>383</v>
      </c>
      <c r="C50" s="716"/>
      <c r="D50" s="716"/>
      <c r="E50" s="716"/>
      <c r="F50" s="716"/>
      <c r="G50" s="716"/>
      <c r="H50" s="716"/>
      <c r="I50" s="716"/>
      <c r="J50" s="716"/>
      <c r="K50" s="716"/>
      <c r="L50" s="716"/>
      <c r="M50" s="716"/>
      <c r="N50" s="716"/>
      <c r="O50" s="716"/>
      <c r="P50" s="716"/>
      <c r="Q50" s="716"/>
      <c r="R50" s="716"/>
      <c r="S50" s="716"/>
      <c r="T50" s="716"/>
      <c r="U50" s="716"/>
      <c r="V50" s="716"/>
      <c r="W50" s="716"/>
      <c r="X50" s="716"/>
      <c r="Y50" s="598"/>
      <c r="Z50" s="598"/>
    </row>
    <row r="51" spans="1:26" ht="44.25" customHeight="1" x14ac:dyDescent="0.2">
      <c r="A51" s="280" t="s">
        <v>187</v>
      </c>
      <c r="B51" s="717" t="s">
        <v>381</v>
      </c>
      <c r="C51" s="717"/>
      <c r="D51" s="717"/>
      <c r="E51" s="717"/>
      <c r="F51" s="717"/>
      <c r="G51" s="717"/>
      <c r="H51" s="717"/>
      <c r="I51" s="717"/>
      <c r="J51" s="717"/>
      <c r="K51" s="717"/>
      <c r="L51" s="717"/>
      <c r="M51" s="717"/>
      <c r="N51" s="717"/>
      <c r="O51" s="717"/>
      <c r="P51" s="717"/>
      <c r="Q51" s="717"/>
      <c r="R51" s="717"/>
      <c r="S51" s="717"/>
      <c r="T51" s="717"/>
      <c r="U51" s="717"/>
      <c r="V51" s="717"/>
      <c r="W51" s="717"/>
      <c r="X51" s="717"/>
      <c r="Y51" s="595"/>
      <c r="Z51" s="595"/>
    </row>
    <row r="52" spans="1:26" ht="57" customHeight="1" x14ac:dyDescent="0.2">
      <c r="A52" s="280" t="s">
        <v>188</v>
      </c>
      <c r="B52" s="717" t="s">
        <v>380</v>
      </c>
      <c r="C52" s="717"/>
      <c r="D52" s="717"/>
      <c r="E52" s="717"/>
      <c r="F52" s="717"/>
      <c r="G52" s="717"/>
      <c r="H52" s="717"/>
      <c r="I52" s="717"/>
      <c r="J52" s="717"/>
      <c r="K52" s="717"/>
      <c r="L52" s="717"/>
      <c r="M52" s="717"/>
      <c r="N52" s="717"/>
      <c r="O52" s="717"/>
      <c r="P52" s="717"/>
      <c r="Q52" s="717"/>
      <c r="R52" s="717"/>
      <c r="S52" s="717"/>
      <c r="T52" s="717"/>
      <c r="U52" s="717"/>
      <c r="V52" s="717"/>
      <c r="W52" s="717"/>
      <c r="X52" s="717"/>
      <c r="Y52" s="595"/>
      <c r="Z52" s="595"/>
    </row>
    <row r="53" spans="1:26" x14ac:dyDescent="0.2">
      <c r="W53" s="29"/>
      <c r="X53" s="29"/>
      <c r="Y53" s="595"/>
      <c r="Z53" s="595"/>
    </row>
    <row r="54" spans="1:26" ht="12.75" customHeight="1" x14ac:dyDescent="0.2">
      <c r="B54" s="743" t="s">
        <v>448</v>
      </c>
      <c r="C54" s="743"/>
      <c r="D54" s="743"/>
      <c r="E54" s="743"/>
      <c r="F54" s="743"/>
      <c r="G54" s="743"/>
      <c r="H54" s="743"/>
      <c r="I54" s="743"/>
      <c r="J54" s="743"/>
      <c r="K54" s="743"/>
      <c r="L54" s="743"/>
      <c r="M54" s="743"/>
      <c r="N54" s="743"/>
      <c r="O54" s="743"/>
      <c r="P54" s="743"/>
      <c r="Q54" s="743"/>
      <c r="R54" s="743"/>
      <c r="S54" s="743"/>
      <c r="T54" s="743"/>
      <c r="U54" s="743"/>
      <c r="V54" s="743"/>
      <c r="W54" s="29"/>
      <c r="X54" s="29"/>
      <c r="Y54" s="595"/>
      <c r="Z54" s="595"/>
    </row>
    <row r="55" spans="1:26" ht="12.75" customHeight="1" x14ac:dyDescent="0.2">
      <c r="B55" s="743" t="s">
        <v>121</v>
      </c>
      <c r="C55" s="743"/>
      <c r="D55" s="743"/>
      <c r="E55" s="743"/>
      <c r="F55" s="743"/>
      <c r="G55" s="743"/>
      <c r="H55" s="743"/>
      <c r="I55" s="743"/>
      <c r="J55" s="743"/>
      <c r="K55" s="743"/>
      <c r="L55" s="743"/>
      <c r="M55" s="743"/>
      <c r="N55" s="743"/>
      <c r="O55" s="743"/>
      <c r="P55" s="743"/>
      <c r="Q55" s="743"/>
      <c r="R55" s="743"/>
      <c r="S55" s="743"/>
      <c r="T55" s="743"/>
      <c r="U55" s="743"/>
      <c r="V55" s="743"/>
      <c r="W55" s="29"/>
      <c r="X55" s="29"/>
      <c r="Y55" s="595"/>
      <c r="Z55" s="595"/>
    </row>
    <row r="56" spans="1:26" ht="12.75" customHeight="1" x14ac:dyDescent="0.2">
      <c r="B56" s="725" t="s">
        <v>116</v>
      </c>
      <c r="C56" s="725"/>
      <c r="D56" s="725"/>
      <c r="E56" s="725"/>
      <c r="F56" s="725"/>
      <c r="G56" s="725"/>
      <c r="H56" s="725"/>
      <c r="I56" s="725"/>
      <c r="J56" s="725"/>
      <c r="K56" s="725"/>
      <c r="L56" s="725"/>
      <c r="M56" s="725"/>
      <c r="N56" s="725"/>
      <c r="O56" s="725"/>
      <c r="P56" s="725"/>
      <c r="Q56" s="725"/>
      <c r="R56" s="725"/>
      <c r="S56" s="725"/>
      <c r="T56" s="725"/>
      <c r="U56" s="725"/>
      <c r="V56" s="725"/>
      <c r="W56" s="29"/>
      <c r="X56" s="29"/>
      <c r="Y56" s="595"/>
      <c r="Z56" s="595"/>
    </row>
    <row r="57" spans="1:26" x14ac:dyDescent="0.2">
      <c r="A57" s="690"/>
      <c r="B57" s="725"/>
      <c r="C57" s="725"/>
      <c r="D57" s="725"/>
      <c r="E57" s="725"/>
      <c r="F57" s="725"/>
      <c r="G57" s="725"/>
      <c r="H57" s="725"/>
      <c r="I57" s="725"/>
      <c r="J57" s="725"/>
      <c r="K57" s="725"/>
      <c r="L57" s="725"/>
      <c r="M57" s="725"/>
      <c r="N57" s="725"/>
      <c r="O57" s="725"/>
      <c r="P57" s="725"/>
      <c r="Q57" s="725"/>
      <c r="R57" s="725"/>
      <c r="S57" s="725"/>
      <c r="T57" s="725"/>
      <c r="U57" s="725"/>
      <c r="V57" s="725"/>
      <c r="W57" s="29"/>
      <c r="X57" s="29"/>
      <c r="Y57" s="595"/>
      <c r="Z57" s="595"/>
    </row>
    <row r="58" spans="1:26" ht="14.25" x14ac:dyDescent="0.2">
      <c r="B58" s="748"/>
      <c r="C58" s="717"/>
      <c r="D58" s="717"/>
      <c r="E58" s="717"/>
      <c r="F58" s="717"/>
      <c r="G58" s="717"/>
      <c r="H58" s="717"/>
      <c r="I58" s="717"/>
      <c r="J58" s="717"/>
      <c r="K58" s="717"/>
      <c r="L58" s="717"/>
      <c r="M58" s="717"/>
      <c r="N58" s="717"/>
      <c r="O58" s="717"/>
      <c r="P58" s="717"/>
      <c r="Q58" s="717"/>
      <c r="R58" s="717"/>
      <c r="S58" s="717"/>
      <c r="T58" s="717"/>
      <c r="U58" s="717"/>
      <c r="V58" s="717"/>
      <c r="W58" s="185"/>
      <c r="X58" s="185"/>
      <c r="Y58" s="599"/>
      <c r="Z58" s="599"/>
    </row>
    <row r="59" spans="1:26" ht="15" customHeight="1" x14ac:dyDescent="0.2">
      <c r="C59" s="717"/>
      <c r="D59" s="717"/>
      <c r="E59" s="717"/>
      <c r="F59" s="717"/>
      <c r="G59" s="717"/>
      <c r="H59" s="717"/>
      <c r="I59" s="717"/>
      <c r="J59" s="717"/>
      <c r="K59" s="717"/>
      <c r="L59" s="717"/>
      <c r="M59" s="717"/>
      <c r="N59" s="717"/>
      <c r="O59" s="717"/>
      <c r="P59" s="717"/>
      <c r="Q59" s="717"/>
      <c r="R59" s="717"/>
      <c r="S59" s="717"/>
      <c r="T59" s="717"/>
      <c r="U59" s="717"/>
      <c r="V59" s="717"/>
      <c r="W59" s="29"/>
      <c r="X59" s="29"/>
      <c r="Y59" s="595"/>
      <c r="Z59" s="595"/>
    </row>
    <row r="60" spans="1:26" ht="51" customHeight="1" x14ac:dyDescent="0.2">
      <c r="C60" s="717"/>
      <c r="D60" s="717"/>
      <c r="E60" s="717"/>
      <c r="F60" s="717"/>
      <c r="G60" s="717"/>
      <c r="H60" s="717"/>
      <c r="I60" s="717"/>
      <c r="J60" s="717"/>
      <c r="K60" s="717"/>
      <c r="L60" s="717"/>
      <c r="M60" s="717"/>
      <c r="N60" s="717"/>
      <c r="O60" s="717"/>
      <c r="P60" s="717"/>
      <c r="Q60" s="717"/>
      <c r="R60" s="717"/>
      <c r="S60" s="717"/>
      <c r="T60" s="717"/>
      <c r="U60" s="717"/>
      <c r="V60" s="717"/>
      <c r="W60" s="29"/>
      <c r="X60" s="29"/>
      <c r="Y60" s="595"/>
      <c r="Z60" s="595"/>
    </row>
    <row r="61" spans="1:26" x14ac:dyDescent="0.2">
      <c r="C61" s="717"/>
      <c r="D61" s="717"/>
      <c r="E61" s="717"/>
      <c r="F61" s="717"/>
      <c r="G61" s="717"/>
      <c r="H61" s="717"/>
      <c r="I61" s="717"/>
      <c r="J61" s="717"/>
      <c r="K61" s="717"/>
      <c r="L61" s="717"/>
      <c r="M61" s="717"/>
      <c r="N61" s="717"/>
      <c r="O61" s="717"/>
      <c r="P61" s="717"/>
      <c r="Q61" s="717"/>
      <c r="R61" s="717"/>
      <c r="S61" s="717"/>
      <c r="T61" s="717"/>
      <c r="U61" s="717"/>
      <c r="V61" s="717"/>
      <c r="W61" s="29"/>
      <c r="X61" s="29"/>
      <c r="Y61" s="595"/>
      <c r="Z61" s="595"/>
    </row>
    <row r="62" spans="1:26" x14ac:dyDescent="0.2">
      <c r="C62" s="717"/>
      <c r="D62" s="717"/>
      <c r="E62" s="717"/>
      <c r="F62" s="717"/>
      <c r="G62" s="717"/>
      <c r="H62" s="717"/>
      <c r="I62" s="717"/>
      <c r="J62" s="717"/>
      <c r="K62" s="717"/>
      <c r="L62" s="717"/>
      <c r="M62" s="717"/>
      <c r="N62" s="717"/>
      <c r="O62" s="717"/>
      <c r="P62" s="717"/>
      <c r="Q62" s="717"/>
      <c r="R62" s="717"/>
      <c r="S62" s="717"/>
      <c r="T62" s="717"/>
      <c r="U62" s="717"/>
      <c r="V62" s="717"/>
      <c r="W62" s="29"/>
      <c r="X62" s="29"/>
      <c r="Y62" s="595"/>
      <c r="Z62" s="595"/>
    </row>
    <row r="63" spans="1:26" x14ac:dyDescent="0.2">
      <c r="C63" s="717"/>
      <c r="D63" s="717"/>
      <c r="E63" s="717"/>
      <c r="F63" s="717"/>
      <c r="G63" s="717"/>
      <c r="H63" s="717"/>
      <c r="I63" s="717"/>
      <c r="J63" s="717"/>
      <c r="K63" s="717"/>
      <c r="L63" s="717"/>
      <c r="M63" s="717"/>
      <c r="N63" s="717"/>
      <c r="O63" s="717"/>
      <c r="P63" s="717"/>
      <c r="Q63" s="717"/>
      <c r="R63" s="717"/>
      <c r="S63" s="717"/>
      <c r="T63" s="717"/>
      <c r="U63" s="717"/>
      <c r="V63" s="717"/>
      <c r="W63" s="29"/>
      <c r="X63" s="29"/>
      <c r="Y63" s="595"/>
      <c r="Z63" s="595"/>
    </row>
    <row r="64" spans="1:26" x14ac:dyDescent="0.2">
      <c r="C64" s="717"/>
      <c r="D64" s="717"/>
      <c r="E64" s="717"/>
      <c r="F64" s="717"/>
      <c r="G64" s="717"/>
      <c r="H64" s="717"/>
      <c r="I64" s="717"/>
      <c r="J64" s="717"/>
      <c r="K64" s="717"/>
      <c r="L64" s="717"/>
      <c r="M64" s="717"/>
      <c r="N64" s="717"/>
      <c r="O64" s="717"/>
      <c r="P64" s="717"/>
      <c r="Q64" s="717"/>
      <c r="R64" s="717"/>
      <c r="S64" s="717"/>
      <c r="T64" s="717"/>
      <c r="U64" s="717"/>
      <c r="V64" s="717"/>
      <c r="W64" s="29"/>
      <c r="X64" s="29"/>
      <c r="Y64" s="595"/>
      <c r="Z64" s="595"/>
    </row>
    <row r="65" spans="3:26" x14ac:dyDescent="0.2">
      <c r="C65" s="29"/>
      <c r="D65" s="29"/>
      <c r="E65" s="29"/>
      <c r="F65" s="29"/>
      <c r="G65" s="29"/>
      <c r="H65" s="29"/>
      <c r="I65" s="29"/>
      <c r="J65" s="379"/>
      <c r="K65" s="379"/>
      <c r="L65" s="29"/>
      <c r="M65" s="29"/>
      <c r="N65" s="29"/>
      <c r="O65" s="29"/>
      <c r="P65" s="29"/>
      <c r="Q65" s="29"/>
      <c r="R65" s="29"/>
      <c r="S65" s="29"/>
      <c r="T65" s="29"/>
      <c r="U65" s="29"/>
      <c r="V65" s="29"/>
      <c r="W65" s="29"/>
      <c r="X65" s="29"/>
      <c r="Y65" s="595"/>
      <c r="Z65" s="595"/>
    </row>
    <row r="66" spans="3:26" x14ac:dyDescent="0.2">
      <c r="C66" s="29"/>
      <c r="D66" s="29"/>
      <c r="E66" s="29"/>
      <c r="F66" s="29"/>
      <c r="G66" s="29"/>
      <c r="H66" s="29"/>
      <c r="I66" s="29"/>
      <c r="J66" s="379"/>
      <c r="K66" s="379"/>
      <c r="L66" s="29"/>
      <c r="M66" s="29"/>
      <c r="N66" s="29"/>
      <c r="O66" s="29"/>
      <c r="P66" s="29"/>
      <c r="Q66" s="29"/>
      <c r="R66" s="29"/>
      <c r="S66" s="29"/>
      <c r="T66" s="29"/>
      <c r="U66" s="29"/>
      <c r="V66" s="29"/>
      <c r="W66" s="29"/>
      <c r="X66" s="29"/>
      <c r="Y66" s="595"/>
      <c r="Z66" s="595"/>
    </row>
    <row r="67" spans="3:26" x14ac:dyDescent="0.2">
      <c r="C67" s="29"/>
      <c r="D67" s="29"/>
      <c r="E67" s="29"/>
      <c r="F67" s="29"/>
      <c r="G67" s="29"/>
      <c r="H67" s="29"/>
      <c r="I67" s="29"/>
      <c r="J67" s="379"/>
      <c r="K67" s="379"/>
      <c r="L67" s="29"/>
      <c r="M67" s="29"/>
      <c r="N67" s="29"/>
      <c r="O67" s="29"/>
      <c r="P67" s="29"/>
      <c r="Q67" s="29"/>
      <c r="R67" s="29"/>
      <c r="S67" s="29"/>
      <c r="T67" s="29"/>
      <c r="U67" s="29"/>
      <c r="V67" s="29"/>
      <c r="W67" s="29"/>
      <c r="X67" s="29"/>
      <c r="Y67" s="595"/>
      <c r="Z67" s="595"/>
    </row>
    <row r="68" spans="3:26" x14ac:dyDescent="0.2">
      <c r="C68" s="29"/>
      <c r="D68" s="29"/>
      <c r="E68" s="29"/>
      <c r="F68" s="29"/>
      <c r="G68" s="29"/>
      <c r="H68" s="29"/>
      <c r="I68" s="29"/>
      <c r="J68" s="379"/>
      <c r="K68" s="379"/>
      <c r="L68" s="29"/>
      <c r="M68" s="29"/>
      <c r="N68" s="29"/>
      <c r="O68" s="29"/>
      <c r="P68" s="29"/>
      <c r="Q68" s="29"/>
      <c r="R68" s="29"/>
      <c r="S68" s="29"/>
      <c r="T68" s="29"/>
      <c r="U68" s="29"/>
      <c r="V68" s="29"/>
      <c r="W68" s="29"/>
      <c r="X68" s="29"/>
      <c r="Y68" s="595"/>
      <c r="Z68" s="595"/>
    </row>
    <row r="69" spans="3:26" x14ac:dyDescent="0.2">
      <c r="C69" s="29"/>
      <c r="D69" s="29"/>
      <c r="E69" s="29"/>
      <c r="F69" s="29"/>
      <c r="G69" s="29"/>
      <c r="H69" s="29"/>
      <c r="I69" s="29"/>
      <c r="J69" s="379"/>
      <c r="K69" s="379"/>
      <c r="L69" s="29"/>
      <c r="M69" s="29"/>
      <c r="N69" s="29"/>
      <c r="O69" s="29"/>
      <c r="P69" s="29"/>
      <c r="Q69" s="29"/>
      <c r="R69" s="29"/>
      <c r="S69" s="29"/>
      <c r="T69" s="29"/>
      <c r="U69" s="29"/>
      <c r="V69" s="29"/>
      <c r="W69" s="29"/>
      <c r="X69" s="29"/>
      <c r="Y69" s="595"/>
      <c r="Z69" s="595"/>
    </row>
    <row r="70" spans="3:26" x14ac:dyDescent="0.2">
      <c r="C70" s="29"/>
      <c r="D70" s="29"/>
      <c r="E70" s="29"/>
      <c r="F70" s="29"/>
      <c r="G70" s="29"/>
      <c r="H70" s="29"/>
      <c r="I70" s="29"/>
      <c r="J70" s="379"/>
      <c r="K70" s="379"/>
      <c r="L70" s="29"/>
      <c r="M70" s="29"/>
      <c r="N70" s="29"/>
      <c r="O70" s="29"/>
      <c r="P70" s="29"/>
      <c r="Q70" s="29"/>
      <c r="R70" s="29"/>
      <c r="S70" s="29"/>
      <c r="T70" s="29"/>
      <c r="U70" s="29"/>
      <c r="V70" s="29"/>
      <c r="W70" s="29"/>
      <c r="X70" s="29"/>
      <c r="Y70" s="595"/>
      <c r="Z70" s="595"/>
    </row>
    <row r="71" spans="3:26" x14ac:dyDescent="0.2">
      <c r="C71" s="29"/>
      <c r="D71" s="29"/>
      <c r="E71" s="29"/>
      <c r="F71" s="29"/>
      <c r="G71" s="29"/>
      <c r="H71" s="29"/>
      <c r="I71" s="29"/>
      <c r="J71" s="379"/>
      <c r="K71" s="379"/>
      <c r="L71" s="29"/>
      <c r="M71" s="29"/>
      <c r="N71" s="29"/>
      <c r="O71" s="29"/>
      <c r="P71" s="29"/>
      <c r="Q71" s="29"/>
      <c r="R71" s="29"/>
      <c r="S71" s="29"/>
      <c r="T71" s="29"/>
      <c r="U71" s="29"/>
      <c r="V71" s="29"/>
      <c r="W71" s="29"/>
      <c r="X71" s="29"/>
      <c r="Y71" s="595"/>
      <c r="Z71" s="595"/>
    </row>
    <row r="72" spans="3:26" x14ac:dyDescent="0.2">
      <c r="C72" s="29"/>
      <c r="D72" s="29"/>
      <c r="E72" s="29"/>
      <c r="F72" s="29"/>
      <c r="G72" s="29"/>
      <c r="H72" s="29"/>
      <c r="I72" s="29"/>
      <c r="J72" s="379"/>
      <c r="K72" s="379"/>
      <c r="L72" s="29"/>
      <c r="M72" s="29"/>
      <c r="N72" s="29"/>
      <c r="O72" s="29"/>
      <c r="P72" s="29"/>
      <c r="Q72" s="29"/>
      <c r="R72" s="29"/>
      <c r="S72" s="29"/>
      <c r="T72" s="29"/>
      <c r="U72" s="29"/>
      <c r="V72" s="29"/>
      <c r="W72" s="29"/>
      <c r="X72" s="29"/>
      <c r="Y72" s="595"/>
      <c r="Z72" s="595"/>
    </row>
    <row r="73" spans="3:26" x14ac:dyDescent="0.2">
      <c r="C73" s="29"/>
      <c r="D73" s="29"/>
      <c r="E73" s="29"/>
      <c r="F73" s="29"/>
      <c r="G73" s="29"/>
      <c r="H73" s="29"/>
      <c r="I73" s="29"/>
      <c r="J73" s="379"/>
      <c r="K73" s="379"/>
      <c r="L73" s="29"/>
      <c r="M73" s="29"/>
      <c r="N73" s="29"/>
      <c r="O73" s="29"/>
      <c r="P73" s="29"/>
      <c r="Q73" s="29"/>
      <c r="R73" s="29"/>
      <c r="S73" s="29"/>
      <c r="T73" s="29"/>
      <c r="U73" s="29"/>
      <c r="V73" s="29"/>
      <c r="W73" s="29"/>
      <c r="X73" s="29"/>
      <c r="Y73" s="595"/>
      <c r="Z73" s="595"/>
    </row>
    <row r="74" spans="3:26" x14ac:dyDescent="0.2">
      <c r="C74" s="29"/>
      <c r="D74" s="29"/>
      <c r="E74" s="29"/>
      <c r="F74" s="29"/>
      <c r="G74" s="29"/>
      <c r="H74" s="29"/>
      <c r="I74" s="29"/>
      <c r="J74" s="379"/>
      <c r="K74" s="379"/>
      <c r="L74" s="29"/>
      <c r="M74" s="29"/>
      <c r="N74" s="29"/>
      <c r="O74" s="29"/>
      <c r="P74" s="29"/>
      <c r="Q74" s="29"/>
      <c r="R74" s="29"/>
      <c r="S74" s="29"/>
      <c r="T74" s="29"/>
      <c r="U74" s="29"/>
      <c r="V74" s="29"/>
      <c r="W74" s="29"/>
      <c r="X74" s="29"/>
      <c r="Y74" s="595"/>
      <c r="Z74" s="595"/>
    </row>
    <row r="75" spans="3:26" x14ac:dyDescent="0.2">
      <c r="C75" s="29"/>
      <c r="D75" s="29"/>
      <c r="E75" s="29"/>
      <c r="F75" s="29"/>
      <c r="G75" s="29"/>
      <c r="H75" s="29"/>
      <c r="I75" s="29"/>
      <c r="J75" s="379"/>
      <c r="K75" s="379"/>
      <c r="L75" s="29"/>
      <c r="M75" s="29"/>
      <c r="N75" s="29"/>
      <c r="O75" s="29"/>
      <c r="P75" s="29"/>
      <c r="Q75" s="29"/>
      <c r="R75" s="29"/>
      <c r="S75" s="29"/>
      <c r="T75" s="29"/>
      <c r="U75" s="29"/>
      <c r="V75" s="29"/>
      <c r="W75" s="29"/>
      <c r="X75" s="29"/>
      <c r="Y75" s="595"/>
      <c r="Z75" s="595"/>
    </row>
    <row r="76" spans="3:26" x14ac:dyDescent="0.2">
      <c r="C76" s="29"/>
      <c r="D76" s="29"/>
      <c r="E76" s="29"/>
      <c r="F76" s="29"/>
      <c r="G76" s="29"/>
      <c r="H76" s="29"/>
      <c r="I76" s="29"/>
      <c r="J76" s="379"/>
      <c r="K76" s="379"/>
      <c r="L76" s="29"/>
      <c r="M76" s="29"/>
      <c r="N76" s="29"/>
      <c r="O76" s="29"/>
      <c r="P76" s="29"/>
      <c r="Q76" s="29"/>
      <c r="R76" s="29"/>
      <c r="S76" s="29"/>
      <c r="T76" s="29"/>
      <c r="U76" s="29"/>
      <c r="V76" s="29"/>
      <c r="W76" s="29"/>
      <c r="X76" s="29"/>
      <c r="Y76" s="595"/>
      <c r="Z76" s="595"/>
    </row>
    <row r="77" spans="3:26" x14ac:dyDescent="0.2">
      <c r="C77" s="29"/>
      <c r="D77" s="29"/>
      <c r="E77" s="29"/>
      <c r="F77" s="29"/>
      <c r="G77" s="29"/>
      <c r="H77" s="29"/>
      <c r="I77" s="29"/>
      <c r="J77" s="379"/>
      <c r="K77" s="379"/>
      <c r="L77" s="29"/>
      <c r="M77" s="29"/>
      <c r="N77" s="29"/>
      <c r="O77" s="29"/>
      <c r="P77" s="29"/>
      <c r="Q77" s="29"/>
      <c r="R77" s="29"/>
      <c r="S77" s="29"/>
      <c r="T77" s="29"/>
      <c r="U77" s="29"/>
      <c r="V77" s="29"/>
      <c r="W77" s="29"/>
      <c r="X77" s="29"/>
      <c r="Y77" s="595"/>
      <c r="Z77" s="595"/>
    </row>
    <row r="78" spans="3:26" x14ac:dyDescent="0.2">
      <c r="C78" s="29"/>
      <c r="D78" s="29"/>
      <c r="E78" s="29"/>
      <c r="F78" s="29"/>
      <c r="G78" s="29"/>
      <c r="H78" s="29"/>
      <c r="I78" s="29"/>
      <c r="J78" s="379"/>
      <c r="K78" s="379"/>
      <c r="L78" s="29"/>
      <c r="M78" s="29"/>
      <c r="N78" s="29"/>
      <c r="O78" s="29"/>
      <c r="P78" s="29"/>
      <c r="Q78" s="29"/>
      <c r="R78" s="29"/>
      <c r="S78" s="29"/>
      <c r="T78" s="29"/>
      <c r="U78" s="29"/>
      <c r="V78" s="29"/>
      <c r="W78" s="29"/>
      <c r="X78" s="29"/>
      <c r="Y78" s="595"/>
      <c r="Z78" s="595"/>
    </row>
    <row r="79" spans="3:26" x14ac:dyDescent="0.2">
      <c r="C79" s="29"/>
      <c r="D79" s="29"/>
      <c r="E79" s="29"/>
      <c r="F79" s="29"/>
      <c r="G79" s="29"/>
      <c r="H79" s="29"/>
      <c r="I79" s="29"/>
      <c r="J79" s="379"/>
      <c r="K79" s="379"/>
      <c r="L79" s="29"/>
      <c r="M79" s="29"/>
      <c r="N79" s="29"/>
      <c r="O79" s="29"/>
      <c r="P79" s="29"/>
      <c r="Q79" s="29"/>
      <c r="R79" s="29"/>
      <c r="S79" s="29"/>
      <c r="T79" s="29"/>
      <c r="U79" s="29"/>
      <c r="V79" s="29"/>
      <c r="W79" s="29"/>
      <c r="X79" s="29"/>
      <c r="Y79" s="595"/>
      <c r="Z79" s="595"/>
    </row>
    <row r="80" spans="3:26" x14ac:dyDescent="0.2">
      <c r="C80" s="29"/>
      <c r="D80" s="29"/>
      <c r="E80" s="29"/>
      <c r="F80" s="29"/>
      <c r="G80" s="29"/>
      <c r="H80" s="29"/>
      <c r="I80" s="29"/>
      <c r="J80" s="379"/>
      <c r="K80" s="379"/>
      <c r="L80" s="29"/>
      <c r="M80" s="29"/>
      <c r="N80" s="29"/>
      <c r="O80" s="29"/>
      <c r="P80" s="29"/>
      <c r="Q80" s="29"/>
      <c r="R80" s="29"/>
      <c r="S80" s="29"/>
      <c r="T80" s="29"/>
      <c r="U80" s="29"/>
      <c r="V80" s="29"/>
      <c r="W80" s="29"/>
      <c r="X80" s="29"/>
      <c r="Y80" s="595"/>
      <c r="Z80" s="595"/>
    </row>
    <row r="81" spans="3:26" x14ac:dyDescent="0.2">
      <c r="C81" s="29"/>
      <c r="D81" s="29"/>
      <c r="E81" s="29"/>
      <c r="F81" s="29"/>
      <c r="G81" s="29"/>
      <c r="H81" s="29"/>
      <c r="I81" s="29"/>
      <c r="J81" s="379"/>
      <c r="K81" s="379"/>
      <c r="L81" s="29"/>
      <c r="M81" s="29"/>
      <c r="N81" s="29"/>
      <c r="O81" s="29"/>
      <c r="P81" s="29"/>
      <c r="Q81" s="29"/>
      <c r="R81" s="29"/>
      <c r="S81" s="29"/>
      <c r="T81" s="29"/>
      <c r="U81" s="29"/>
      <c r="V81" s="29"/>
      <c r="W81" s="29"/>
      <c r="X81" s="29"/>
      <c r="Y81" s="595"/>
      <c r="Z81" s="595"/>
    </row>
    <row r="82" spans="3:26" x14ac:dyDescent="0.2">
      <c r="C82" s="717"/>
      <c r="D82" s="717"/>
      <c r="E82" s="717"/>
      <c r="F82" s="717"/>
      <c r="G82" s="717"/>
      <c r="H82" s="717"/>
      <c r="I82" s="717"/>
      <c r="J82" s="717"/>
      <c r="K82" s="717"/>
      <c r="L82" s="717"/>
      <c r="M82" s="717"/>
      <c r="N82" s="717"/>
      <c r="O82" s="717"/>
      <c r="P82" s="717"/>
      <c r="Q82" s="717"/>
      <c r="R82" s="717"/>
      <c r="S82" s="717"/>
      <c r="T82" s="717"/>
      <c r="U82" s="717"/>
      <c r="V82" s="717"/>
      <c r="W82" s="29"/>
      <c r="X82" s="29"/>
      <c r="Y82" s="595"/>
      <c r="Z82" s="595"/>
    </row>
    <row r="83" spans="3:26" x14ac:dyDescent="0.2">
      <c r="C83" s="717"/>
      <c r="D83" s="717"/>
      <c r="E83" s="717"/>
      <c r="F83" s="717"/>
      <c r="G83" s="717"/>
      <c r="H83" s="717"/>
      <c r="I83" s="717"/>
      <c r="J83" s="717"/>
      <c r="K83" s="717"/>
      <c r="L83" s="717"/>
      <c r="M83" s="717"/>
      <c r="N83" s="717"/>
      <c r="O83" s="717"/>
      <c r="P83" s="717"/>
      <c r="Q83" s="717"/>
      <c r="R83" s="717"/>
      <c r="S83" s="717"/>
      <c r="T83" s="717"/>
      <c r="U83" s="717"/>
      <c r="V83" s="717"/>
      <c r="W83" s="29"/>
      <c r="X83" s="29"/>
      <c r="Y83" s="595"/>
      <c r="Z83" s="595"/>
    </row>
    <row r="84" spans="3:26" x14ac:dyDescent="0.2">
      <c r="C84" s="717"/>
      <c r="D84" s="717"/>
      <c r="E84" s="717"/>
      <c r="F84" s="717"/>
      <c r="G84" s="717"/>
      <c r="H84" s="717"/>
      <c r="I84" s="717"/>
      <c r="J84" s="717"/>
      <c r="K84" s="717"/>
      <c r="L84" s="717"/>
      <c r="M84" s="717"/>
      <c r="N84" s="717"/>
      <c r="O84" s="717"/>
      <c r="P84" s="717"/>
      <c r="Q84" s="717"/>
      <c r="R84" s="717"/>
      <c r="S84" s="717"/>
      <c r="T84" s="717"/>
      <c r="U84" s="717"/>
      <c r="V84" s="717"/>
      <c r="W84" s="29"/>
      <c r="X84" s="29"/>
      <c r="Y84" s="595"/>
      <c r="Z84" s="595"/>
    </row>
    <row r="85" spans="3:26" x14ac:dyDescent="0.2">
      <c r="C85" s="717"/>
      <c r="D85" s="717"/>
      <c r="E85" s="717"/>
      <c r="F85" s="717"/>
      <c r="G85" s="717"/>
      <c r="H85" s="717"/>
      <c r="I85" s="717"/>
      <c r="J85" s="717"/>
      <c r="K85" s="717"/>
      <c r="L85" s="717"/>
      <c r="M85" s="717"/>
      <c r="N85" s="717"/>
      <c r="O85" s="717"/>
      <c r="P85" s="717"/>
      <c r="Q85" s="717"/>
      <c r="R85" s="717"/>
      <c r="S85" s="717"/>
      <c r="T85" s="717"/>
      <c r="U85" s="717"/>
      <c r="V85" s="717"/>
      <c r="W85" s="29"/>
      <c r="X85" s="29"/>
      <c r="Y85" s="595"/>
      <c r="Z85" s="595"/>
    </row>
    <row r="86" spans="3:26" x14ac:dyDescent="0.2">
      <c r="C86" s="717"/>
      <c r="D86" s="717"/>
      <c r="E86" s="717"/>
      <c r="F86" s="717"/>
      <c r="G86" s="717"/>
      <c r="H86" s="717"/>
      <c r="I86" s="717"/>
      <c r="J86" s="717"/>
      <c r="K86" s="717"/>
      <c r="L86" s="717"/>
      <c r="M86" s="717"/>
      <c r="N86" s="717"/>
      <c r="O86" s="717"/>
      <c r="P86" s="717"/>
      <c r="Q86" s="717"/>
      <c r="R86" s="717"/>
      <c r="S86" s="717"/>
      <c r="T86" s="717"/>
      <c r="U86" s="717"/>
      <c r="V86" s="717"/>
      <c r="W86" s="29"/>
      <c r="X86" s="29"/>
      <c r="Y86" s="595"/>
      <c r="Z86" s="595"/>
    </row>
    <row r="87" spans="3:26" x14ac:dyDescent="0.2">
      <c r="W87" s="29"/>
      <c r="X87" s="29"/>
      <c r="Y87" s="595"/>
      <c r="Z87" s="595"/>
    </row>
    <row r="121" spans="3:26" x14ac:dyDescent="0.2">
      <c r="C121" s="29"/>
      <c r="D121" s="29"/>
      <c r="E121" s="29"/>
      <c r="F121" s="29"/>
      <c r="G121" s="29"/>
      <c r="H121" s="29"/>
      <c r="I121" s="29"/>
      <c r="J121" s="379"/>
      <c r="K121" s="379"/>
      <c r="L121" s="29"/>
      <c r="M121" s="29"/>
      <c r="N121" s="29"/>
      <c r="O121" s="29"/>
      <c r="P121" s="29"/>
      <c r="Q121" s="29"/>
      <c r="R121" s="29"/>
      <c r="S121" s="29"/>
      <c r="T121" s="29"/>
      <c r="U121" s="29"/>
      <c r="V121" s="29"/>
    </row>
    <row r="122" spans="3:26" x14ac:dyDescent="0.2">
      <c r="C122" s="29"/>
      <c r="D122" s="29"/>
      <c r="E122" s="29"/>
      <c r="F122" s="29"/>
      <c r="G122" s="29"/>
      <c r="H122" s="29"/>
      <c r="I122" s="29"/>
      <c r="J122" s="379"/>
      <c r="K122" s="379"/>
      <c r="L122" s="29"/>
      <c r="M122" s="29"/>
      <c r="N122" s="29"/>
      <c r="O122" s="29"/>
      <c r="P122" s="29"/>
      <c r="Q122" s="29"/>
      <c r="R122" s="29"/>
      <c r="S122" s="29"/>
      <c r="T122" s="29"/>
      <c r="U122" s="29"/>
      <c r="V122" s="29"/>
      <c r="W122" s="29"/>
      <c r="X122" s="29"/>
      <c r="Y122" s="595"/>
      <c r="Z122" s="595"/>
    </row>
    <row r="123" spans="3:26" x14ac:dyDescent="0.2">
      <c r="C123" s="29"/>
      <c r="D123" s="29"/>
      <c r="E123" s="29"/>
      <c r="F123" s="29"/>
      <c r="G123" s="29"/>
      <c r="H123" s="29"/>
      <c r="I123" s="29"/>
      <c r="J123" s="379"/>
      <c r="K123" s="379"/>
      <c r="L123" s="29"/>
      <c r="M123" s="29"/>
      <c r="N123" s="29"/>
      <c r="O123" s="29"/>
      <c r="P123" s="29"/>
      <c r="Q123" s="29"/>
      <c r="R123" s="29"/>
      <c r="S123" s="29"/>
      <c r="T123" s="29"/>
      <c r="U123" s="29"/>
      <c r="V123" s="29"/>
      <c r="W123" s="29"/>
      <c r="X123" s="29"/>
      <c r="Y123" s="595"/>
      <c r="Z123" s="595"/>
    </row>
    <row r="124" spans="3:26" x14ac:dyDescent="0.2">
      <c r="C124" s="29"/>
      <c r="D124" s="29"/>
      <c r="E124" s="29"/>
      <c r="F124" s="29"/>
      <c r="G124" s="29"/>
      <c r="H124" s="29"/>
      <c r="I124" s="29"/>
      <c r="J124" s="379"/>
      <c r="K124" s="379"/>
      <c r="L124" s="29"/>
      <c r="M124" s="29"/>
      <c r="N124" s="29"/>
      <c r="O124" s="29"/>
      <c r="P124" s="29"/>
      <c r="Q124" s="29"/>
      <c r="R124" s="29"/>
      <c r="S124" s="29"/>
      <c r="T124" s="29"/>
      <c r="U124" s="29"/>
      <c r="V124" s="29"/>
      <c r="W124" s="29"/>
      <c r="X124" s="29"/>
      <c r="Y124" s="595"/>
      <c r="Z124" s="595"/>
    </row>
    <row r="125" spans="3:26" x14ac:dyDescent="0.2">
      <c r="C125" s="29"/>
      <c r="D125" s="29"/>
      <c r="E125" s="29"/>
      <c r="F125" s="29"/>
      <c r="G125" s="29"/>
      <c r="H125" s="29"/>
      <c r="I125" s="29"/>
      <c r="J125" s="379"/>
      <c r="K125" s="379"/>
      <c r="L125" s="29"/>
      <c r="M125" s="29"/>
      <c r="N125" s="29"/>
      <c r="O125" s="29"/>
      <c r="P125" s="29"/>
      <c r="Q125" s="29"/>
      <c r="R125" s="29"/>
      <c r="S125" s="29"/>
      <c r="T125" s="29"/>
      <c r="U125" s="29"/>
      <c r="V125" s="29"/>
      <c r="W125" s="29"/>
      <c r="X125" s="29"/>
      <c r="Y125" s="595"/>
      <c r="Z125" s="595"/>
    </row>
    <row r="126" spans="3:26" x14ac:dyDescent="0.2">
      <c r="C126" s="29"/>
      <c r="D126" s="29"/>
      <c r="E126" s="29"/>
      <c r="F126" s="29"/>
      <c r="G126" s="29"/>
      <c r="H126" s="29"/>
      <c r="I126" s="29"/>
      <c r="J126" s="379"/>
      <c r="K126" s="379"/>
      <c r="L126" s="29"/>
      <c r="M126" s="29"/>
      <c r="N126" s="29"/>
      <c r="O126" s="29"/>
      <c r="P126" s="29"/>
      <c r="Q126" s="29"/>
      <c r="R126" s="29"/>
      <c r="S126" s="29"/>
      <c r="T126" s="29"/>
      <c r="U126" s="29"/>
      <c r="V126" s="29"/>
      <c r="W126" s="29"/>
      <c r="X126" s="29"/>
      <c r="Y126" s="595"/>
      <c r="Z126" s="595"/>
    </row>
    <row r="127" spans="3:26" x14ac:dyDescent="0.2">
      <c r="C127" s="29"/>
      <c r="D127" s="29"/>
      <c r="E127" s="29"/>
      <c r="F127" s="29"/>
      <c r="G127" s="29"/>
      <c r="H127" s="29"/>
      <c r="I127" s="29"/>
      <c r="J127" s="379"/>
      <c r="K127" s="379"/>
      <c r="L127" s="29"/>
      <c r="M127" s="29"/>
      <c r="N127" s="29"/>
      <c r="O127" s="29"/>
      <c r="P127" s="29"/>
      <c r="Q127" s="29"/>
      <c r="R127" s="29"/>
      <c r="S127" s="29"/>
      <c r="T127" s="29"/>
      <c r="U127" s="29"/>
      <c r="V127" s="29"/>
      <c r="W127" s="29"/>
      <c r="X127" s="29"/>
      <c r="Y127" s="595"/>
      <c r="Z127" s="595"/>
    </row>
    <row r="128" spans="3:26" x14ac:dyDescent="0.2">
      <c r="C128" s="29"/>
      <c r="D128" s="29"/>
      <c r="E128" s="29"/>
      <c r="F128" s="29"/>
      <c r="G128" s="29"/>
      <c r="H128" s="29"/>
      <c r="I128" s="29"/>
      <c r="J128" s="379"/>
      <c r="K128" s="379"/>
      <c r="L128" s="29"/>
      <c r="M128" s="29"/>
      <c r="N128" s="29"/>
      <c r="O128" s="29"/>
      <c r="P128" s="29"/>
      <c r="Q128" s="29"/>
      <c r="R128" s="29"/>
      <c r="S128" s="29"/>
      <c r="T128" s="29"/>
      <c r="U128" s="29"/>
      <c r="V128" s="29"/>
      <c r="W128" s="29"/>
      <c r="X128" s="29"/>
      <c r="Y128" s="595"/>
      <c r="Z128" s="595"/>
    </row>
    <row r="129" spans="3:26" x14ac:dyDescent="0.2">
      <c r="C129" s="29"/>
      <c r="D129" s="29"/>
      <c r="E129" s="29"/>
      <c r="F129" s="29"/>
      <c r="G129" s="29"/>
      <c r="H129" s="29"/>
      <c r="I129" s="29"/>
      <c r="J129" s="379"/>
      <c r="K129" s="379"/>
      <c r="L129" s="29"/>
      <c r="M129" s="29"/>
      <c r="N129" s="29"/>
      <c r="O129" s="29"/>
      <c r="P129" s="29"/>
      <c r="Q129" s="29"/>
      <c r="R129" s="29"/>
      <c r="S129" s="29"/>
      <c r="T129" s="29"/>
      <c r="U129" s="29"/>
      <c r="V129" s="29"/>
      <c r="W129" s="29"/>
      <c r="X129" s="29"/>
      <c r="Y129" s="595"/>
      <c r="Z129" s="595"/>
    </row>
    <row r="130" spans="3:26" x14ac:dyDescent="0.2">
      <c r="C130" s="29"/>
      <c r="D130" s="29"/>
      <c r="E130" s="29"/>
      <c r="F130" s="29"/>
      <c r="G130" s="29"/>
      <c r="H130" s="29"/>
      <c r="I130" s="29"/>
      <c r="J130" s="379"/>
      <c r="K130" s="379"/>
      <c r="L130" s="29"/>
      <c r="M130" s="29"/>
      <c r="N130" s="29"/>
      <c r="O130" s="29"/>
      <c r="P130" s="29"/>
      <c r="Q130" s="29"/>
      <c r="R130" s="29"/>
      <c r="S130" s="29"/>
      <c r="T130" s="29"/>
      <c r="U130" s="29"/>
      <c r="V130" s="29"/>
      <c r="W130" s="29"/>
      <c r="X130" s="29"/>
      <c r="Y130" s="595"/>
      <c r="Z130" s="595"/>
    </row>
    <row r="131" spans="3:26" x14ac:dyDescent="0.2">
      <c r="C131" s="29"/>
      <c r="D131" s="29"/>
      <c r="E131" s="29"/>
      <c r="F131" s="29"/>
      <c r="G131" s="29"/>
      <c r="H131" s="29"/>
      <c r="I131" s="29"/>
      <c r="J131" s="379"/>
      <c r="K131" s="379"/>
      <c r="L131" s="29"/>
      <c r="M131" s="29"/>
      <c r="N131" s="29"/>
      <c r="O131" s="29"/>
      <c r="P131" s="29"/>
      <c r="Q131" s="29"/>
      <c r="R131" s="29"/>
      <c r="S131" s="29"/>
      <c r="T131" s="29"/>
      <c r="U131" s="29"/>
      <c r="V131" s="29"/>
      <c r="W131" s="29"/>
      <c r="X131" s="29"/>
      <c r="Y131" s="595"/>
      <c r="Z131" s="595"/>
    </row>
    <row r="132" spans="3:26" x14ac:dyDescent="0.2">
      <c r="C132" s="29"/>
      <c r="D132" s="29"/>
      <c r="E132" s="29"/>
      <c r="F132" s="29"/>
      <c r="G132" s="29"/>
      <c r="H132" s="29"/>
      <c r="I132" s="29"/>
      <c r="J132" s="379"/>
      <c r="K132" s="379"/>
      <c r="L132" s="29"/>
      <c r="M132" s="29"/>
      <c r="N132" s="29"/>
      <c r="O132" s="29"/>
      <c r="P132" s="29"/>
      <c r="Q132" s="29"/>
      <c r="R132" s="29"/>
      <c r="S132" s="29"/>
      <c r="T132" s="29"/>
      <c r="U132" s="29"/>
      <c r="V132" s="29"/>
      <c r="W132" s="29"/>
      <c r="X132" s="29"/>
      <c r="Y132" s="595"/>
      <c r="Z132" s="595"/>
    </row>
    <row r="133" spans="3:26" x14ac:dyDescent="0.2">
      <c r="C133" s="29"/>
      <c r="D133" s="29"/>
      <c r="E133" s="29"/>
      <c r="F133" s="29"/>
      <c r="G133" s="29"/>
      <c r="H133" s="29"/>
      <c r="I133" s="29"/>
      <c r="J133" s="379"/>
      <c r="K133" s="379"/>
      <c r="L133" s="29"/>
      <c r="M133" s="29"/>
      <c r="N133" s="29"/>
      <c r="O133" s="29"/>
      <c r="P133" s="29"/>
      <c r="Q133" s="29"/>
      <c r="R133" s="29"/>
      <c r="S133" s="29"/>
      <c r="T133" s="29"/>
      <c r="U133" s="29"/>
      <c r="V133" s="29"/>
      <c r="W133" s="29"/>
      <c r="X133" s="29"/>
      <c r="Y133" s="595"/>
      <c r="Z133" s="595"/>
    </row>
    <row r="134" spans="3:26" x14ac:dyDescent="0.2">
      <c r="C134" s="29"/>
      <c r="D134" s="29"/>
      <c r="E134" s="29"/>
      <c r="F134" s="29"/>
      <c r="G134" s="29"/>
      <c r="H134" s="29"/>
      <c r="I134" s="29"/>
      <c r="J134" s="379"/>
      <c r="K134" s="379"/>
      <c r="L134" s="29"/>
      <c r="M134" s="29"/>
      <c r="N134" s="29"/>
      <c r="O134" s="29"/>
      <c r="P134" s="29"/>
      <c r="Q134" s="29"/>
      <c r="R134" s="29"/>
      <c r="S134" s="29"/>
      <c r="T134" s="29"/>
      <c r="U134" s="29"/>
      <c r="V134" s="29"/>
      <c r="W134" s="29"/>
      <c r="X134" s="29"/>
      <c r="Y134" s="595"/>
      <c r="Z134" s="595"/>
    </row>
    <row r="135" spans="3:26" x14ac:dyDescent="0.2">
      <c r="C135" s="29"/>
      <c r="D135" s="29"/>
      <c r="E135" s="29"/>
      <c r="F135" s="29"/>
      <c r="G135" s="29"/>
      <c r="H135" s="29"/>
      <c r="I135" s="29"/>
      <c r="J135" s="379"/>
      <c r="K135" s="379"/>
      <c r="L135" s="29"/>
      <c r="M135" s="29"/>
      <c r="N135" s="29"/>
      <c r="O135" s="29"/>
      <c r="P135" s="29"/>
      <c r="Q135" s="29"/>
      <c r="R135" s="29"/>
      <c r="S135" s="29"/>
      <c r="T135" s="29"/>
      <c r="U135" s="29"/>
      <c r="V135" s="29"/>
      <c r="W135" s="29"/>
      <c r="X135" s="29"/>
      <c r="Y135" s="595"/>
      <c r="Z135" s="595"/>
    </row>
    <row r="136" spans="3:26" x14ac:dyDescent="0.2">
      <c r="C136" s="29"/>
      <c r="D136" s="29"/>
      <c r="E136" s="29"/>
      <c r="F136" s="29"/>
      <c r="G136" s="29"/>
      <c r="H136" s="29"/>
      <c r="I136" s="29"/>
      <c r="J136" s="379"/>
      <c r="K136" s="379"/>
      <c r="L136" s="29"/>
      <c r="M136" s="29"/>
      <c r="N136" s="29"/>
      <c r="O136" s="29"/>
      <c r="P136" s="29"/>
      <c r="Q136" s="29"/>
      <c r="R136" s="29"/>
      <c r="S136" s="29"/>
      <c r="T136" s="29"/>
      <c r="U136" s="29"/>
      <c r="V136" s="29"/>
      <c r="W136" s="29"/>
      <c r="X136" s="29"/>
      <c r="Y136" s="595"/>
      <c r="Z136" s="595"/>
    </row>
    <row r="137" spans="3:26" x14ac:dyDescent="0.2">
      <c r="C137" s="29"/>
      <c r="D137" s="29"/>
      <c r="E137" s="29"/>
      <c r="F137" s="29"/>
      <c r="G137" s="29"/>
      <c r="H137" s="29"/>
      <c r="I137" s="29"/>
      <c r="J137" s="379"/>
      <c r="K137" s="379"/>
      <c r="L137" s="29"/>
      <c r="M137" s="29"/>
      <c r="N137" s="29"/>
      <c r="O137" s="29"/>
      <c r="P137" s="29"/>
      <c r="Q137" s="29"/>
      <c r="R137" s="29"/>
      <c r="S137" s="29"/>
      <c r="T137" s="29"/>
      <c r="U137" s="29"/>
      <c r="V137" s="29"/>
      <c r="W137" s="29"/>
      <c r="X137" s="29"/>
      <c r="Y137" s="595"/>
      <c r="Z137" s="595"/>
    </row>
    <row r="138" spans="3:26" x14ac:dyDescent="0.2">
      <c r="W138" s="29"/>
      <c r="X138" s="29"/>
      <c r="Y138" s="595"/>
      <c r="Z138" s="595"/>
    </row>
  </sheetData>
  <mergeCells count="23">
    <mergeCell ref="B46:C46"/>
    <mergeCell ref="B32:B36"/>
    <mergeCell ref="B50:X50"/>
    <mergeCell ref="B51:X51"/>
    <mergeCell ref="B38:B44"/>
    <mergeCell ref="B54:V54"/>
    <mergeCell ref="B47:V47"/>
    <mergeCell ref="B52:X52"/>
    <mergeCell ref="C85:V85"/>
    <mergeCell ref="B56:V56"/>
    <mergeCell ref="B55:V55"/>
    <mergeCell ref="B58:V58"/>
    <mergeCell ref="C59:V59"/>
    <mergeCell ref="C60:V60"/>
    <mergeCell ref="C61:V61"/>
    <mergeCell ref="B57:V57"/>
    <mergeCell ref="C86:V86"/>
    <mergeCell ref="C62:V62"/>
    <mergeCell ref="C63:V63"/>
    <mergeCell ref="C64:V64"/>
    <mergeCell ref="C82:V82"/>
    <mergeCell ref="C83:V83"/>
    <mergeCell ref="C84:V84"/>
  </mergeCells>
  <phoneticPr fontId="32" type="noConversion"/>
  <pageMargins left="0.75" right="0.75" top="1" bottom="1" header="0.5" footer="0.5"/>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AB93"/>
  <sheetViews>
    <sheetView zoomScaleNormal="100" zoomScaleSheetLayoutView="100" workbookViewId="0"/>
  </sheetViews>
  <sheetFormatPr defaultRowHeight="12.75" x14ac:dyDescent="0.2"/>
  <cols>
    <col min="1" max="2" width="2.5703125" customWidth="1"/>
    <col min="3" max="3" width="41.28515625" customWidth="1"/>
    <col min="4" max="4" width="15.5703125" customWidth="1"/>
    <col min="5" max="5" width="2.140625" customWidth="1"/>
    <col min="6" max="6" width="15.5703125" customWidth="1"/>
    <col min="7" max="7" width="2.140625" customWidth="1"/>
    <col min="8" max="8" width="15.5703125" customWidth="1"/>
    <col min="9" max="9" width="2.140625" customWidth="1"/>
    <col min="10" max="10" width="15.5703125" customWidth="1"/>
    <col min="11" max="11" width="2.140625" customWidth="1"/>
    <col min="12" max="12" width="15.5703125" customWidth="1"/>
    <col min="13" max="13" width="2.140625" customWidth="1"/>
    <col min="14" max="14" width="15.5703125" customWidth="1"/>
    <col min="15" max="15" width="2.140625" customWidth="1"/>
    <col min="16" max="16" width="16" customWidth="1"/>
    <col min="17" max="17" width="2.140625" customWidth="1"/>
    <col min="18" max="18" width="16" customWidth="1"/>
    <col min="19" max="19" width="2.140625" customWidth="1"/>
    <col min="20" max="20" width="16" customWidth="1"/>
    <col min="21" max="21" width="2.28515625" customWidth="1"/>
    <col min="22" max="22" width="16" customWidth="1"/>
    <col min="23" max="23" width="2.28515625" customWidth="1"/>
    <col min="24" max="24" width="16" customWidth="1"/>
    <col min="25" max="25" width="2.28515625" customWidth="1"/>
    <col min="26" max="26" width="16" customWidth="1"/>
    <col min="27" max="27" width="2.42578125" customWidth="1"/>
    <col min="28" max="28" width="3.140625" customWidth="1"/>
  </cols>
  <sheetData>
    <row r="1" spans="1:27" ht="14.25" x14ac:dyDescent="0.2">
      <c r="A1" s="1" t="s">
        <v>607</v>
      </c>
      <c r="B1" s="1"/>
    </row>
    <row r="2" spans="1:27" s="20" customFormat="1" ht="13.5" thickBot="1" x14ac:dyDescent="0.25">
      <c r="C2" s="72"/>
      <c r="U2" s="73"/>
      <c r="V2" s="73"/>
      <c r="W2" s="73"/>
      <c r="Y2" s="73"/>
      <c r="Z2" s="73"/>
      <c r="AA2" s="3" t="s">
        <v>193</v>
      </c>
    </row>
    <row r="3" spans="1:27" x14ac:dyDescent="0.2">
      <c r="D3" s="180" t="s">
        <v>156</v>
      </c>
      <c r="E3" s="181"/>
      <c r="F3" s="181"/>
      <c r="G3" s="181"/>
      <c r="H3" s="181"/>
      <c r="I3" s="181"/>
      <c r="J3" s="181"/>
      <c r="K3" s="181"/>
      <c r="L3" s="181"/>
      <c r="M3" s="181"/>
      <c r="N3" s="181"/>
      <c r="O3" s="182"/>
      <c r="P3" s="182"/>
      <c r="Q3" s="182"/>
      <c r="R3" s="180" t="s">
        <v>157</v>
      </c>
      <c r="S3" s="181"/>
      <c r="T3" s="181"/>
      <c r="U3" s="181"/>
      <c r="V3" s="181"/>
      <c r="W3" s="181"/>
      <c r="X3" s="181"/>
      <c r="Y3" s="181"/>
      <c r="Z3" s="182"/>
      <c r="AA3" s="182"/>
    </row>
    <row r="4" spans="1:27" ht="27" customHeight="1" thickBot="1" x14ac:dyDescent="0.25">
      <c r="D4" s="84" t="s">
        <v>203</v>
      </c>
      <c r="E4" s="83"/>
      <c r="F4" s="83" t="s">
        <v>204</v>
      </c>
      <c r="G4" s="83"/>
      <c r="H4" s="83" t="s">
        <v>205</v>
      </c>
      <c r="I4" s="83"/>
      <c r="J4" s="83" t="s">
        <v>206</v>
      </c>
      <c r="K4" s="83"/>
      <c r="L4" s="85" t="s">
        <v>218</v>
      </c>
      <c r="M4" s="85"/>
      <c r="N4" s="85" t="s">
        <v>328</v>
      </c>
      <c r="O4" s="85"/>
      <c r="P4" s="85" t="s">
        <v>365</v>
      </c>
      <c r="Q4" s="86"/>
      <c r="R4" s="84" t="s">
        <v>452</v>
      </c>
      <c r="S4" s="341"/>
      <c r="T4" s="85" t="s">
        <v>415</v>
      </c>
      <c r="U4" s="341"/>
      <c r="V4" s="274" t="s">
        <v>453</v>
      </c>
      <c r="W4" s="341"/>
      <c r="X4" s="274" t="s">
        <v>467</v>
      </c>
      <c r="Y4" s="341"/>
      <c r="Z4" s="274" t="s">
        <v>495</v>
      </c>
      <c r="AA4" s="629"/>
    </row>
    <row r="5" spans="1:27" s="20" customFormat="1" x14ac:dyDescent="0.2">
      <c r="B5" s="201"/>
      <c r="C5" s="19"/>
      <c r="D5" s="205"/>
      <c r="E5" s="206"/>
      <c r="F5" s="206"/>
      <c r="G5" s="206"/>
      <c r="H5" s="206"/>
      <c r="I5" s="206"/>
      <c r="J5" s="206"/>
      <c r="K5" s="206"/>
      <c r="L5" s="206"/>
      <c r="M5" s="206"/>
      <c r="N5" s="206"/>
      <c r="O5" s="206"/>
      <c r="P5" s="206"/>
      <c r="Q5" s="202"/>
      <c r="R5" s="635"/>
      <c r="S5" s="627"/>
      <c r="T5" s="627"/>
      <c r="U5" s="627"/>
      <c r="V5" s="627"/>
      <c r="W5" s="627"/>
      <c r="X5" s="627"/>
      <c r="Y5" s="627"/>
      <c r="Z5" s="627"/>
      <c r="AA5" s="628"/>
    </row>
    <row r="6" spans="1:27" ht="14.25" x14ac:dyDescent="0.2">
      <c r="B6" s="2"/>
      <c r="C6" s="88" t="s">
        <v>515</v>
      </c>
      <c r="D6" s="4">
        <v>231</v>
      </c>
      <c r="E6" s="291"/>
      <c r="F6" s="5">
        <v>75</v>
      </c>
      <c r="G6" s="291"/>
      <c r="H6" s="5">
        <v>51</v>
      </c>
      <c r="I6" s="5"/>
      <c r="J6" s="5">
        <v>78</v>
      </c>
      <c r="K6" s="291"/>
      <c r="L6" s="5">
        <v>113</v>
      </c>
      <c r="M6" s="291"/>
      <c r="N6" s="5">
        <v>236</v>
      </c>
      <c r="O6" s="291"/>
      <c r="P6" s="5">
        <v>277</v>
      </c>
      <c r="Q6" s="294"/>
      <c r="R6" s="4">
        <v>232</v>
      </c>
      <c r="S6" s="275"/>
      <c r="T6" s="5">
        <v>135</v>
      </c>
      <c r="U6" s="275"/>
      <c r="V6" s="5">
        <v>123</v>
      </c>
      <c r="W6" s="275"/>
      <c r="X6" s="5">
        <v>155</v>
      </c>
      <c r="Y6" s="285"/>
      <c r="Z6" s="5">
        <v>157</v>
      </c>
      <c r="AA6" s="286" t="s">
        <v>412</v>
      </c>
    </row>
    <row r="7" spans="1:27" ht="14.25" x14ac:dyDescent="0.2">
      <c r="B7" s="2"/>
      <c r="C7" s="194" t="s">
        <v>179</v>
      </c>
      <c r="D7" s="62">
        <v>67</v>
      </c>
      <c r="E7" s="292"/>
      <c r="F7" s="63">
        <v>36</v>
      </c>
      <c r="G7" s="292"/>
      <c r="H7" s="63">
        <v>23</v>
      </c>
      <c r="I7" s="63"/>
      <c r="J7" s="63">
        <v>1</v>
      </c>
      <c r="K7" s="292"/>
      <c r="L7" s="63">
        <v>12</v>
      </c>
      <c r="M7" s="292"/>
      <c r="N7" s="63">
        <v>22</v>
      </c>
      <c r="O7" s="292"/>
      <c r="P7" s="63">
        <v>68</v>
      </c>
      <c r="Q7" s="295"/>
      <c r="R7" s="62">
        <v>76</v>
      </c>
      <c r="S7" s="293"/>
      <c r="T7" s="63">
        <v>70</v>
      </c>
      <c r="U7" s="275"/>
      <c r="V7" s="63">
        <v>52</v>
      </c>
      <c r="W7" s="275"/>
      <c r="X7" s="63">
        <v>46</v>
      </c>
      <c r="Y7" s="285"/>
      <c r="Z7" s="63">
        <v>38</v>
      </c>
      <c r="AA7" s="286" t="s">
        <v>412</v>
      </c>
    </row>
    <row r="8" spans="1:27" ht="14.25" x14ac:dyDescent="0.2">
      <c r="B8" s="196" t="s">
        <v>508</v>
      </c>
      <c r="C8" s="199"/>
      <c r="D8" s="56">
        <v>298</v>
      </c>
      <c r="E8" s="57"/>
      <c r="F8" s="57">
        <v>111</v>
      </c>
      <c r="G8" s="57"/>
      <c r="H8" s="57">
        <v>74</v>
      </c>
      <c r="I8" s="57"/>
      <c r="J8" s="57">
        <v>79</v>
      </c>
      <c r="K8" s="57"/>
      <c r="L8" s="57">
        <v>125</v>
      </c>
      <c r="M8" s="57"/>
      <c r="N8" s="57">
        <v>258</v>
      </c>
      <c r="O8" s="57"/>
      <c r="P8" s="57">
        <v>345</v>
      </c>
      <c r="Q8" s="306"/>
      <c r="R8" s="56">
        <v>308</v>
      </c>
      <c r="S8" s="593"/>
      <c r="T8" s="57">
        <v>205</v>
      </c>
      <c r="U8" s="593"/>
      <c r="V8" s="57">
        <v>175</v>
      </c>
      <c r="W8" s="593"/>
      <c r="X8" s="57">
        <v>201</v>
      </c>
      <c r="Y8" s="634"/>
      <c r="Z8" s="57">
        <v>195</v>
      </c>
      <c r="AA8" s="419" t="s">
        <v>412</v>
      </c>
    </row>
    <row r="9" spans="1:27" s="20" customFormat="1" ht="14.25" x14ac:dyDescent="0.2">
      <c r="B9" s="114"/>
      <c r="C9" s="197"/>
      <c r="D9" s="69"/>
      <c r="E9" s="279"/>
      <c r="F9" s="70"/>
      <c r="G9" s="279"/>
      <c r="H9" s="70"/>
      <c r="I9" s="70"/>
      <c r="J9" s="70"/>
      <c r="K9" s="279"/>
      <c r="L9" s="70"/>
      <c r="M9" s="279"/>
      <c r="N9" s="70"/>
      <c r="O9" s="279"/>
      <c r="P9" s="70"/>
      <c r="Q9" s="296"/>
      <c r="R9" s="69"/>
      <c r="S9" s="275"/>
      <c r="T9" s="70"/>
      <c r="U9" s="279"/>
      <c r="V9" s="70"/>
      <c r="W9" s="279"/>
      <c r="X9" s="70"/>
      <c r="Y9" s="275"/>
      <c r="Z9" s="70"/>
      <c r="AA9" s="276"/>
    </row>
    <row r="10" spans="1:27" s="20" customFormat="1" ht="14.25" x14ac:dyDescent="0.2">
      <c r="B10" s="198" t="s">
        <v>221</v>
      </c>
      <c r="C10" s="197"/>
      <c r="D10" s="69"/>
      <c r="E10" s="279"/>
      <c r="F10" s="70"/>
      <c r="G10" s="279"/>
      <c r="H10" s="70"/>
      <c r="I10" s="70"/>
      <c r="J10" s="70"/>
      <c r="K10" s="279"/>
      <c r="L10" s="70"/>
      <c r="M10" s="279"/>
      <c r="N10" s="70"/>
      <c r="O10" s="279"/>
      <c r="P10" s="70"/>
      <c r="Q10" s="296"/>
      <c r="R10" s="69"/>
      <c r="S10" s="275"/>
      <c r="T10" s="70"/>
      <c r="U10" s="279"/>
      <c r="V10" s="70"/>
      <c r="W10" s="279"/>
      <c r="X10" s="70"/>
      <c r="Y10" s="275"/>
      <c r="Z10" s="70"/>
      <c r="AA10" s="276"/>
    </row>
    <row r="11" spans="1:27" ht="14.25" x14ac:dyDescent="0.2">
      <c r="B11" s="2"/>
      <c r="C11" s="88" t="s">
        <v>388</v>
      </c>
      <c r="D11" s="4">
        <v>331</v>
      </c>
      <c r="E11" s="291"/>
      <c r="F11" s="5">
        <v>224</v>
      </c>
      <c r="G11" s="291"/>
      <c r="H11" s="5">
        <v>113</v>
      </c>
      <c r="I11" s="5"/>
      <c r="J11" s="5">
        <v>74</v>
      </c>
      <c r="K11" s="291"/>
      <c r="L11" s="5">
        <v>66</v>
      </c>
      <c r="M11" s="291"/>
      <c r="N11" s="70">
        <v>264</v>
      </c>
      <c r="O11" s="279"/>
      <c r="P11" s="70">
        <v>381</v>
      </c>
      <c r="Q11" s="296"/>
      <c r="R11" s="69">
        <v>285</v>
      </c>
      <c r="S11" s="275"/>
      <c r="T11" s="70">
        <v>250</v>
      </c>
      <c r="U11" s="275"/>
      <c r="V11" s="70">
        <v>242</v>
      </c>
      <c r="W11" s="275"/>
      <c r="X11" s="70">
        <v>279</v>
      </c>
      <c r="Y11" s="285"/>
      <c r="Z11" s="70">
        <v>343</v>
      </c>
      <c r="AA11" s="286" t="s">
        <v>412</v>
      </c>
    </row>
    <row r="12" spans="1:27" ht="14.25" x14ac:dyDescent="0.2">
      <c r="B12" s="2"/>
      <c r="C12" s="88" t="s">
        <v>210</v>
      </c>
      <c r="D12" s="4">
        <v>192</v>
      </c>
      <c r="E12" s="284"/>
      <c r="F12" s="5">
        <v>198</v>
      </c>
      <c r="G12" s="284"/>
      <c r="H12" s="5">
        <v>140</v>
      </c>
      <c r="I12" s="5"/>
      <c r="J12" s="5">
        <v>106</v>
      </c>
      <c r="K12" s="284"/>
      <c r="L12" s="5">
        <v>50</v>
      </c>
      <c r="M12" s="284"/>
      <c r="N12" s="70">
        <v>189</v>
      </c>
      <c r="O12" s="283"/>
      <c r="P12" s="70">
        <v>451</v>
      </c>
      <c r="Q12" s="287"/>
      <c r="R12" s="69">
        <v>387</v>
      </c>
      <c r="S12" s="275"/>
      <c r="T12" s="70">
        <v>331</v>
      </c>
      <c r="U12" s="275"/>
      <c r="V12" s="70">
        <v>351</v>
      </c>
      <c r="W12" s="275"/>
      <c r="X12" s="70">
        <v>348</v>
      </c>
      <c r="Y12" s="285"/>
      <c r="Z12" s="70">
        <v>420</v>
      </c>
      <c r="AA12" s="286" t="s">
        <v>412</v>
      </c>
    </row>
    <row r="13" spans="1:27" ht="14.25" x14ac:dyDescent="0.2">
      <c r="B13" s="2"/>
      <c r="C13" s="88" t="s">
        <v>392</v>
      </c>
      <c r="D13" s="4">
        <v>3</v>
      </c>
      <c r="E13" s="284"/>
      <c r="F13" s="5">
        <v>23</v>
      </c>
      <c r="G13" s="284"/>
      <c r="H13" s="5">
        <v>18</v>
      </c>
      <c r="I13" s="5"/>
      <c r="J13" s="5">
        <v>8</v>
      </c>
      <c r="K13" s="284"/>
      <c r="L13" s="5">
        <v>30</v>
      </c>
      <c r="M13" s="284"/>
      <c r="N13" s="70">
        <v>45</v>
      </c>
      <c r="O13" s="283"/>
      <c r="P13" s="70">
        <v>57</v>
      </c>
      <c r="Q13" s="287"/>
      <c r="R13" s="69">
        <v>45</v>
      </c>
      <c r="S13" s="275"/>
      <c r="T13" s="70">
        <v>37</v>
      </c>
      <c r="U13" s="275"/>
      <c r="V13" s="70">
        <v>39</v>
      </c>
      <c r="W13" s="275"/>
      <c r="X13" s="70">
        <v>44</v>
      </c>
      <c r="Y13" s="285"/>
      <c r="Z13" s="70">
        <v>44</v>
      </c>
      <c r="AA13" s="286" t="s">
        <v>412</v>
      </c>
    </row>
    <row r="14" spans="1:27" ht="14.25" x14ac:dyDescent="0.2">
      <c r="B14" s="2"/>
      <c r="C14" s="339" t="s">
        <v>390</v>
      </c>
      <c r="D14" s="4">
        <v>189</v>
      </c>
      <c r="E14" s="284"/>
      <c r="F14" s="5">
        <v>199</v>
      </c>
      <c r="G14" s="284"/>
      <c r="H14" s="5">
        <v>105</v>
      </c>
      <c r="I14" s="5"/>
      <c r="J14" s="5">
        <v>13</v>
      </c>
      <c r="K14" s="284"/>
      <c r="L14" s="5">
        <v>15</v>
      </c>
      <c r="M14" s="284"/>
      <c r="N14" s="70">
        <v>195</v>
      </c>
      <c r="O14" s="283"/>
      <c r="P14" s="70">
        <v>258</v>
      </c>
      <c r="Q14" s="287"/>
      <c r="R14" s="69">
        <v>222</v>
      </c>
      <c r="S14" s="275"/>
      <c r="T14" s="70">
        <v>163</v>
      </c>
      <c r="U14" s="275"/>
      <c r="V14" s="70">
        <v>154</v>
      </c>
      <c r="W14" s="275"/>
      <c r="X14" s="70">
        <v>185</v>
      </c>
      <c r="Y14" s="285"/>
      <c r="Z14" s="70">
        <v>221</v>
      </c>
      <c r="AA14" s="286" t="s">
        <v>412</v>
      </c>
    </row>
    <row r="15" spans="1:27" ht="14.25" x14ac:dyDescent="0.2">
      <c r="B15" s="2"/>
      <c r="C15" s="88" t="s">
        <v>389</v>
      </c>
      <c r="D15" s="4">
        <v>151</v>
      </c>
      <c r="E15" s="284"/>
      <c r="F15" s="5">
        <v>285</v>
      </c>
      <c r="G15" s="284"/>
      <c r="H15" s="5">
        <v>116</v>
      </c>
      <c r="I15" s="5"/>
      <c r="J15" s="5">
        <v>133</v>
      </c>
      <c r="K15" s="284"/>
      <c r="L15" s="5">
        <v>121</v>
      </c>
      <c r="M15" s="284"/>
      <c r="N15" s="70">
        <v>360</v>
      </c>
      <c r="O15" s="283"/>
      <c r="P15" s="70">
        <v>615</v>
      </c>
      <c r="Q15" s="287"/>
      <c r="R15" s="69">
        <v>514</v>
      </c>
      <c r="S15" s="275"/>
      <c r="T15" s="70">
        <v>441</v>
      </c>
      <c r="U15" s="275"/>
      <c r="V15" s="70">
        <v>428</v>
      </c>
      <c r="W15" s="275"/>
      <c r="X15" s="70">
        <v>377</v>
      </c>
      <c r="Y15" s="285"/>
      <c r="Z15" s="70">
        <v>418</v>
      </c>
      <c r="AA15" s="286" t="s">
        <v>412</v>
      </c>
    </row>
    <row r="16" spans="1:27" ht="14.25" x14ac:dyDescent="0.2">
      <c r="B16" s="2"/>
      <c r="C16" s="88" t="s">
        <v>387</v>
      </c>
      <c r="D16" s="4">
        <v>188</v>
      </c>
      <c r="E16" s="284"/>
      <c r="F16" s="5">
        <v>299</v>
      </c>
      <c r="G16" s="284"/>
      <c r="H16" s="5">
        <v>77</v>
      </c>
      <c r="I16" s="5"/>
      <c r="J16" s="5">
        <v>51</v>
      </c>
      <c r="K16" s="284"/>
      <c r="L16" s="5">
        <v>86</v>
      </c>
      <c r="M16" s="284"/>
      <c r="N16" s="70">
        <v>433</v>
      </c>
      <c r="O16" s="283"/>
      <c r="P16" s="70">
        <v>350</v>
      </c>
      <c r="Q16" s="287"/>
      <c r="R16" s="69">
        <v>261</v>
      </c>
      <c r="S16" s="275"/>
      <c r="T16" s="70">
        <v>239</v>
      </c>
      <c r="U16" s="275"/>
      <c r="V16" s="70">
        <v>306</v>
      </c>
      <c r="W16" s="275"/>
      <c r="X16" s="70">
        <v>392</v>
      </c>
      <c r="Y16" s="285"/>
      <c r="Z16" s="70">
        <v>437</v>
      </c>
      <c r="AA16" s="286" t="s">
        <v>412</v>
      </c>
    </row>
    <row r="17" spans="2:28" ht="14.25" x14ac:dyDescent="0.2">
      <c r="B17" s="2"/>
      <c r="C17" s="88" t="s">
        <v>391</v>
      </c>
      <c r="D17" s="4">
        <v>149</v>
      </c>
      <c r="E17" s="284"/>
      <c r="F17" s="5">
        <v>257</v>
      </c>
      <c r="G17" s="284"/>
      <c r="H17" s="5">
        <v>74</v>
      </c>
      <c r="I17" s="5"/>
      <c r="J17" s="5">
        <v>33</v>
      </c>
      <c r="K17" s="284"/>
      <c r="L17" s="5">
        <v>71</v>
      </c>
      <c r="M17" s="284"/>
      <c r="N17" s="70">
        <v>229</v>
      </c>
      <c r="O17" s="283"/>
      <c r="P17" s="70">
        <v>350</v>
      </c>
      <c r="Q17" s="287"/>
      <c r="R17" s="69">
        <v>321</v>
      </c>
      <c r="S17" s="275"/>
      <c r="T17" s="70">
        <v>270</v>
      </c>
      <c r="U17" s="275"/>
      <c r="V17" s="70">
        <v>309</v>
      </c>
      <c r="W17" s="275"/>
      <c r="X17" s="70">
        <v>475</v>
      </c>
      <c r="Y17" s="285"/>
      <c r="Z17" s="70">
        <v>536</v>
      </c>
      <c r="AA17" s="276" t="s">
        <v>412</v>
      </c>
    </row>
    <row r="18" spans="2:28" ht="14.25" x14ac:dyDescent="0.2">
      <c r="B18" s="2"/>
      <c r="C18" s="88" t="s">
        <v>207</v>
      </c>
      <c r="D18" s="4">
        <v>91</v>
      </c>
      <c r="E18" s="284"/>
      <c r="F18" s="5">
        <v>111</v>
      </c>
      <c r="G18" s="284"/>
      <c r="H18" s="5">
        <v>21</v>
      </c>
      <c r="I18" s="5"/>
      <c r="J18" s="5">
        <v>9</v>
      </c>
      <c r="K18" s="284"/>
      <c r="L18" s="5">
        <v>73</v>
      </c>
      <c r="M18" s="284"/>
      <c r="N18" s="70">
        <v>263</v>
      </c>
      <c r="O18" s="283"/>
      <c r="P18" s="70">
        <v>324</v>
      </c>
      <c r="Q18" s="287"/>
      <c r="R18" s="69">
        <v>247</v>
      </c>
      <c r="S18" s="275"/>
      <c r="T18" s="70">
        <v>200</v>
      </c>
      <c r="U18" s="275"/>
      <c r="V18" s="70">
        <v>176</v>
      </c>
      <c r="W18" s="275"/>
      <c r="X18" s="70">
        <v>217</v>
      </c>
      <c r="Y18" s="285"/>
      <c r="Z18" s="70">
        <v>247</v>
      </c>
      <c r="AA18" s="286" t="s">
        <v>412</v>
      </c>
    </row>
    <row r="19" spans="2:28" ht="14.25" x14ac:dyDescent="0.2">
      <c r="B19" s="2"/>
      <c r="C19" s="88" t="s">
        <v>208</v>
      </c>
      <c r="D19" s="4">
        <v>124</v>
      </c>
      <c r="E19" s="284"/>
      <c r="F19" s="5">
        <v>219</v>
      </c>
      <c r="G19" s="284"/>
      <c r="H19" s="5">
        <v>93</v>
      </c>
      <c r="I19" s="5"/>
      <c r="J19" s="5">
        <v>58</v>
      </c>
      <c r="K19" s="284"/>
      <c r="L19" s="5">
        <v>70</v>
      </c>
      <c r="M19" s="284"/>
      <c r="N19" s="70">
        <v>345</v>
      </c>
      <c r="O19" s="283"/>
      <c r="P19" s="70">
        <v>301</v>
      </c>
      <c r="Q19" s="287"/>
      <c r="R19" s="69">
        <v>220</v>
      </c>
      <c r="S19" s="275"/>
      <c r="T19" s="70">
        <v>176</v>
      </c>
      <c r="U19" s="275"/>
      <c r="V19" s="70">
        <v>220</v>
      </c>
      <c r="W19" s="275"/>
      <c r="X19" s="70">
        <v>314</v>
      </c>
      <c r="Y19" s="285"/>
      <c r="Z19" s="70">
        <v>379</v>
      </c>
      <c r="AA19" s="286" t="s">
        <v>412</v>
      </c>
    </row>
    <row r="20" spans="2:28" ht="14.25" x14ac:dyDescent="0.2">
      <c r="B20" s="2"/>
      <c r="C20" s="88" t="s">
        <v>209</v>
      </c>
      <c r="D20" s="4">
        <v>11</v>
      </c>
      <c r="E20" s="284"/>
      <c r="F20" s="5">
        <v>19</v>
      </c>
      <c r="G20" s="284"/>
      <c r="H20" s="5">
        <v>24</v>
      </c>
      <c r="I20" s="5"/>
      <c r="J20" s="5">
        <v>7</v>
      </c>
      <c r="K20" s="284"/>
      <c r="L20" s="5">
        <v>17</v>
      </c>
      <c r="M20" s="284"/>
      <c r="N20" s="5">
        <v>69</v>
      </c>
      <c r="O20" s="284"/>
      <c r="P20" s="5">
        <v>60</v>
      </c>
      <c r="Q20" s="288"/>
      <c r="R20" s="4">
        <v>39</v>
      </c>
      <c r="S20" s="285"/>
      <c r="T20" s="5">
        <v>118</v>
      </c>
      <c r="U20" s="275"/>
      <c r="V20" s="5">
        <v>176</v>
      </c>
      <c r="W20" s="275"/>
      <c r="X20" s="5">
        <v>355</v>
      </c>
      <c r="Y20" s="285"/>
      <c r="Z20" s="5">
        <v>475</v>
      </c>
      <c r="AA20" s="286" t="s">
        <v>412</v>
      </c>
    </row>
    <row r="21" spans="2:28" ht="14.25" x14ac:dyDescent="0.2">
      <c r="B21" s="2"/>
      <c r="C21" s="88" t="s">
        <v>393</v>
      </c>
      <c r="D21" s="4">
        <v>78</v>
      </c>
      <c r="E21" s="284"/>
      <c r="F21" s="5">
        <v>101</v>
      </c>
      <c r="G21" s="284"/>
      <c r="H21" s="5">
        <v>69</v>
      </c>
      <c r="I21" s="5"/>
      <c r="J21" s="5">
        <v>16</v>
      </c>
      <c r="K21" s="284"/>
      <c r="L21" s="5">
        <v>61</v>
      </c>
      <c r="M21" s="284"/>
      <c r="N21" s="5">
        <v>97</v>
      </c>
      <c r="O21" s="284"/>
      <c r="P21" s="5">
        <v>271</v>
      </c>
      <c r="Q21" s="288"/>
      <c r="R21" s="4">
        <v>226</v>
      </c>
      <c r="S21" s="285"/>
      <c r="T21" s="5">
        <v>179</v>
      </c>
      <c r="U21" s="285"/>
      <c r="V21" s="5">
        <v>146</v>
      </c>
      <c r="W21" s="275"/>
      <c r="X21" s="5">
        <v>149</v>
      </c>
      <c r="Y21" s="285"/>
      <c r="Z21" s="5">
        <v>168</v>
      </c>
      <c r="AA21" s="286" t="s">
        <v>412</v>
      </c>
    </row>
    <row r="22" spans="2:28" ht="14.25" x14ac:dyDescent="0.2">
      <c r="B22" s="2"/>
      <c r="C22" s="340" t="s">
        <v>234</v>
      </c>
      <c r="D22" s="4">
        <v>56</v>
      </c>
      <c r="E22" s="284"/>
      <c r="F22" s="5">
        <v>106</v>
      </c>
      <c r="G22" s="284"/>
      <c r="H22" s="5">
        <v>48</v>
      </c>
      <c r="I22" s="5"/>
      <c r="J22" s="5">
        <v>68</v>
      </c>
      <c r="K22" s="284"/>
      <c r="L22" s="5">
        <v>13</v>
      </c>
      <c r="M22" s="284"/>
      <c r="N22" s="5">
        <v>151</v>
      </c>
      <c r="O22" s="284"/>
      <c r="P22" s="5">
        <v>228</v>
      </c>
      <c r="Q22" s="288"/>
      <c r="R22" s="4">
        <v>159</v>
      </c>
      <c r="S22" s="285"/>
      <c r="T22" s="5">
        <v>142</v>
      </c>
      <c r="U22" s="285"/>
      <c r="V22" s="5">
        <v>137</v>
      </c>
      <c r="W22" s="285"/>
      <c r="X22" s="5">
        <v>127</v>
      </c>
      <c r="Y22" s="285"/>
      <c r="Z22" s="5">
        <v>157</v>
      </c>
      <c r="AA22" s="286" t="s">
        <v>412</v>
      </c>
    </row>
    <row r="23" spans="2:28" ht="14.25" x14ac:dyDescent="0.2">
      <c r="B23" s="196" t="s">
        <v>222</v>
      </c>
      <c r="C23" s="199"/>
      <c r="D23" s="27">
        <v>1563</v>
      </c>
      <c r="E23" s="488"/>
      <c r="F23" s="488">
        <v>2041</v>
      </c>
      <c r="G23" s="488"/>
      <c r="H23" s="488">
        <v>898</v>
      </c>
      <c r="I23" s="488"/>
      <c r="J23" s="488">
        <v>576</v>
      </c>
      <c r="K23" s="488"/>
      <c r="L23" s="488">
        <v>673</v>
      </c>
      <c r="M23" s="488"/>
      <c r="N23" s="488">
        <v>2640</v>
      </c>
      <c r="O23" s="488"/>
      <c r="P23" s="488">
        <v>3646</v>
      </c>
      <c r="Q23" s="419"/>
      <c r="R23" s="27">
        <v>2926</v>
      </c>
      <c r="S23" s="593"/>
      <c r="T23" s="488">
        <v>2546</v>
      </c>
      <c r="U23" s="593"/>
      <c r="V23" s="488">
        <v>2684</v>
      </c>
      <c r="W23" s="593"/>
      <c r="X23" s="488">
        <v>3262</v>
      </c>
      <c r="Y23" s="634"/>
      <c r="Z23" s="488">
        <v>3845</v>
      </c>
      <c r="AA23" s="419" t="s">
        <v>412</v>
      </c>
    </row>
    <row r="24" spans="2:28" ht="14.25" x14ac:dyDescent="0.2">
      <c r="B24" s="200"/>
      <c r="C24" s="197"/>
      <c r="D24" s="625"/>
      <c r="E24" s="624"/>
      <c r="F24" s="624"/>
      <c r="G24" s="624"/>
      <c r="H24" s="624"/>
      <c r="I24" s="624"/>
      <c r="J24" s="624"/>
      <c r="K24" s="624"/>
      <c r="L24" s="624"/>
      <c r="M24" s="624"/>
      <c r="N24" s="624"/>
      <c r="O24" s="624"/>
      <c r="P24" s="624"/>
      <c r="Q24" s="626"/>
      <c r="R24" s="625"/>
      <c r="S24" s="630"/>
      <c r="T24" s="624"/>
      <c r="U24" s="631"/>
      <c r="V24" s="624"/>
      <c r="W24" s="631"/>
      <c r="X24" s="624"/>
      <c r="Y24" s="275"/>
      <c r="Z24" s="624"/>
      <c r="AA24" s="276"/>
    </row>
    <row r="25" spans="2:28" ht="14.25" x14ac:dyDescent="0.2">
      <c r="B25" s="198" t="s">
        <v>223</v>
      </c>
      <c r="C25" s="197"/>
      <c r="D25" s="4"/>
      <c r="E25" s="291"/>
      <c r="F25" s="5"/>
      <c r="G25" s="291"/>
      <c r="H25" s="5"/>
      <c r="I25" s="5"/>
      <c r="J25" s="5"/>
      <c r="K25" s="291"/>
      <c r="L25" s="5"/>
      <c r="M25" s="291"/>
      <c r="N25" s="70"/>
      <c r="O25" s="279"/>
      <c r="P25" s="70"/>
      <c r="Q25" s="296"/>
      <c r="R25" s="69"/>
      <c r="S25" s="275"/>
      <c r="T25" s="70"/>
      <c r="U25" s="279"/>
      <c r="V25" s="70"/>
      <c r="W25" s="279"/>
      <c r="X25" s="70"/>
      <c r="Y25" s="285"/>
      <c r="Z25" s="70"/>
      <c r="AA25" s="286"/>
      <c r="AB25" s="28"/>
    </row>
    <row r="26" spans="2:28" ht="14.25" x14ac:dyDescent="0.2">
      <c r="B26" s="198"/>
      <c r="C26" s="204" t="s">
        <v>225</v>
      </c>
      <c r="D26" s="4"/>
      <c r="E26" s="291"/>
      <c r="F26" s="5"/>
      <c r="G26" s="291"/>
      <c r="H26" s="5"/>
      <c r="I26" s="5"/>
      <c r="J26" s="5"/>
      <c r="K26" s="291"/>
      <c r="L26" s="5"/>
      <c r="M26" s="291"/>
      <c r="N26" s="70">
        <v>132</v>
      </c>
      <c r="O26" s="279"/>
      <c r="P26" s="70">
        <v>65</v>
      </c>
      <c r="Q26" s="296"/>
      <c r="R26" s="69">
        <v>38</v>
      </c>
      <c r="S26" s="275"/>
      <c r="T26" s="70">
        <v>38</v>
      </c>
      <c r="U26" s="275"/>
      <c r="V26" s="70">
        <v>69</v>
      </c>
      <c r="W26" s="275"/>
      <c r="X26" s="70">
        <v>89</v>
      </c>
      <c r="Y26" s="285"/>
      <c r="Z26" s="70">
        <v>113</v>
      </c>
      <c r="AA26" s="286" t="s">
        <v>412</v>
      </c>
      <c r="AB26" s="28"/>
    </row>
    <row r="27" spans="2:28" ht="14.25" x14ac:dyDescent="0.2">
      <c r="B27" s="198"/>
      <c r="C27" s="204" t="s">
        <v>226</v>
      </c>
      <c r="D27" s="4"/>
      <c r="E27" s="291"/>
      <c r="F27" s="5"/>
      <c r="G27" s="291"/>
      <c r="H27" s="5"/>
      <c r="I27" s="5"/>
      <c r="J27" s="5"/>
      <c r="K27" s="291"/>
      <c r="L27" s="5"/>
      <c r="M27" s="291"/>
      <c r="N27" s="70">
        <v>117</v>
      </c>
      <c r="O27" s="279"/>
      <c r="P27" s="70">
        <v>121</v>
      </c>
      <c r="Q27" s="296"/>
      <c r="R27" s="69">
        <v>108</v>
      </c>
      <c r="S27" s="275"/>
      <c r="T27" s="70">
        <v>113</v>
      </c>
      <c r="U27" s="275"/>
      <c r="V27" s="70">
        <v>92</v>
      </c>
      <c r="W27" s="275"/>
      <c r="X27" s="70">
        <v>56</v>
      </c>
      <c r="Y27" s="285"/>
      <c r="Z27" s="70">
        <v>72</v>
      </c>
      <c r="AA27" s="286" t="s">
        <v>412</v>
      </c>
      <c r="AB27" s="28"/>
    </row>
    <row r="28" spans="2:28" ht="14.25" x14ac:dyDescent="0.2">
      <c r="B28" s="198"/>
      <c r="C28" s="204" t="s">
        <v>227</v>
      </c>
      <c r="D28" s="4"/>
      <c r="E28" s="291"/>
      <c r="F28" s="5"/>
      <c r="G28" s="291"/>
      <c r="H28" s="5"/>
      <c r="I28" s="5"/>
      <c r="J28" s="5"/>
      <c r="K28" s="291"/>
      <c r="L28" s="5"/>
      <c r="M28" s="291"/>
      <c r="N28" s="70">
        <v>160</v>
      </c>
      <c r="O28" s="279"/>
      <c r="P28" s="70">
        <v>55</v>
      </c>
      <c r="Q28" s="296"/>
      <c r="R28" s="69">
        <v>60</v>
      </c>
      <c r="S28" s="275"/>
      <c r="T28" s="70">
        <v>60</v>
      </c>
      <c r="U28" s="275"/>
      <c r="V28" s="70">
        <v>76</v>
      </c>
      <c r="W28" s="275"/>
      <c r="X28" s="70">
        <v>89</v>
      </c>
      <c r="Y28" s="285"/>
      <c r="Z28" s="70">
        <v>113</v>
      </c>
      <c r="AA28" s="286" t="s">
        <v>412</v>
      </c>
      <c r="AB28" s="28"/>
    </row>
    <row r="29" spans="2:28" ht="14.25" x14ac:dyDescent="0.2">
      <c r="B29" s="198"/>
      <c r="C29" s="204" t="s">
        <v>228</v>
      </c>
      <c r="D29" s="4"/>
      <c r="E29" s="291"/>
      <c r="F29" s="5"/>
      <c r="G29" s="291"/>
      <c r="H29" s="5"/>
      <c r="I29" s="5"/>
      <c r="J29" s="5"/>
      <c r="K29" s="291"/>
      <c r="L29" s="5"/>
      <c r="M29" s="291"/>
      <c r="N29" s="70">
        <v>132</v>
      </c>
      <c r="O29" s="279"/>
      <c r="P29" s="70">
        <v>93</v>
      </c>
      <c r="Q29" s="296"/>
      <c r="R29" s="69">
        <v>71</v>
      </c>
      <c r="S29" s="275"/>
      <c r="T29" s="70">
        <v>113</v>
      </c>
      <c r="U29" s="275"/>
      <c r="V29" s="70">
        <v>135</v>
      </c>
      <c r="W29" s="275"/>
      <c r="X29" s="70">
        <v>139</v>
      </c>
      <c r="Y29" s="285"/>
      <c r="Z29" s="70">
        <v>171</v>
      </c>
      <c r="AA29" s="286" t="s">
        <v>412</v>
      </c>
      <c r="AB29" s="28"/>
    </row>
    <row r="30" spans="2:28" ht="14.25" x14ac:dyDescent="0.2">
      <c r="B30" s="198"/>
      <c r="C30" s="204" t="s">
        <v>229</v>
      </c>
      <c r="D30" s="4"/>
      <c r="E30" s="291"/>
      <c r="F30" s="5"/>
      <c r="G30" s="291"/>
      <c r="H30" s="5"/>
      <c r="I30" s="5"/>
      <c r="J30" s="5"/>
      <c r="K30" s="291"/>
      <c r="L30" s="5"/>
      <c r="M30" s="291"/>
      <c r="N30" s="70">
        <v>138</v>
      </c>
      <c r="O30" s="279"/>
      <c r="P30" s="70">
        <v>150</v>
      </c>
      <c r="Q30" s="296"/>
      <c r="R30" s="69">
        <v>139</v>
      </c>
      <c r="S30" s="275"/>
      <c r="T30" s="70">
        <v>137</v>
      </c>
      <c r="U30" s="275"/>
      <c r="V30" s="70">
        <v>138</v>
      </c>
      <c r="W30" s="275"/>
      <c r="X30" s="70">
        <v>105</v>
      </c>
      <c r="Y30" s="285"/>
      <c r="Z30" s="70">
        <v>102</v>
      </c>
      <c r="AA30" s="286" t="s">
        <v>412</v>
      </c>
      <c r="AB30" s="28"/>
    </row>
    <row r="31" spans="2:28" ht="14.25" x14ac:dyDescent="0.2">
      <c r="B31" s="198"/>
      <c r="C31" s="204" t="s">
        <v>230</v>
      </c>
      <c r="D31" s="4"/>
      <c r="E31" s="291"/>
      <c r="F31" s="5"/>
      <c r="G31" s="291"/>
      <c r="H31" s="5"/>
      <c r="I31" s="5"/>
      <c r="J31" s="5"/>
      <c r="K31" s="291"/>
      <c r="L31" s="5"/>
      <c r="M31" s="291"/>
      <c r="N31" s="70">
        <v>119</v>
      </c>
      <c r="O31" s="279"/>
      <c r="P31" s="70">
        <v>114</v>
      </c>
      <c r="Q31" s="296"/>
      <c r="R31" s="69">
        <v>87</v>
      </c>
      <c r="S31" s="275"/>
      <c r="T31" s="70">
        <v>69</v>
      </c>
      <c r="U31" s="275"/>
      <c r="V31" s="70">
        <v>79</v>
      </c>
      <c r="W31" s="275"/>
      <c r="X31" s="70">
        <v>87</v>
      </c>
      <c r="Y31" s="285"/>
      <c r="Z31" s="70">
        <v>108</v>
      </c>
      <c r="AA31" s="286" t="s">
        <v>412</v>
      </c>
      <c r="AB31" s="28"/>
    </row>
    <row r="32" spans="2:28" ht="14.25" x14ac:dyDescent="0.2">
      <c r="B32" s="198"/>
      <c r="C32" s="204" t="s">
        <v>231</v>
      </c>
      <c r="D32" s="4"/>
      <c r="E32" s="291"/>
      <c r="F32" s="5"/>
      <c r="G32" s="291"/>
      <c r="H32" s="5"/>
      <c r="I32" s="5"/>
      <c r="J32" s="5"/>
      <c r="K32" s="291"/>
      <c r="L32" s="5"/>
      <c r="M32" s="291"/>
      <c r="N32" s="70">
        <v>66</v>
      </c>
      <c r="O32" s="279"/>
      <c r="P32" s="70">
        <v>79</v>
      </c>
      <c r="Q32" s="296"/>
      <c r="R32" s="69">
        <v>45</v>
      </c>
      <c r="S32" s="275"/>
      <c r="T32" s="70">
        <v>25</v>
      </c>
      <c r="U32" s="275"/>
      <c r="V32" s="70">
        <v>26</v>
      </c>
      <c r="W32" s="275"/>
      <c r="X32" s="70">
        <v>30</v>
      </c>
      <c r="Y32" s="285"/>
      <c r="Z32" s="70">
        <v>44</v>
      </c>
      <c r="AA32" s="286" t="s">
        <v>412</v>
      </c>
      <c r="AB32" s="28"/>
    </row>
    <row r="33" spans="1:28" ht="14.25" x14ac:dyDescent="0.2">
      <c r="B33" s="196" t="s">
        <v>224</v>
      </c>
      <c r="C33" s="199"/>
      <c r="D33" s="492"/>
      <c r="E33" s="493"/>
      <c r="F33" s="493"/>
      <c r="G33" s="493"/>
      <c r="H33" s="493"/>
      <c r="I33" s="493"/>
      <c r="J33" s="493"/>
      <c r="K33" s="493"/>
      <c r="L33" s="493"/>
      <c r="M33" s="493"/>
      <c r="N33" s="493">
        <v>864</v>
      </c>
      <c r="O33" s="493"/>
      <c r="P33" s="493">
        <v>677</v>
      </c>
      <c r="Q33" s="616"/>
      <c r="R33" s="492">
        <v>548</v>
      </c>
      <c r="S33" s="593"/>
      <c r="T33" s="493">
        <v>555</v>
      </c>
      <c r="U33" s="632"/>
      <c r="V33" s="493">
        <v>615</v>
      </c>
      <c r="W33" s="593"/>
      <c r="X33" s="493">
        <v>595</v>
      </c>
      <c r="Y33" s="634"/>
      <c r="Z33" s="493">
        <v>723</v>
      </c>
      <c r="AA33" s="419" t="s">
        <v>412</v>
      </c>
      <c r="AB33" s="28"/>
    </row>
    <row r="34" spans="1:28" ht="15" thickBot="1" x14ac:dyDescent="0.25">
      <c r="B34" s="209" t="s">
        <v>172</v>
      </c>
      <c r="C34" s="195"/>
      <c r="D34" s="11">
        <v>1861</v>
      </c>
      <c r="E34" s="12"/>
      <c r="F34" s="12">
        <v>2152</v>
      </c>
      <c r="G34" s="12"/>
      <c r="H34" s="12">
        <v>972</v>
      </c>
      <c r="I34" s="12"/>
      <c r="J34" s="12">
        <v>655</v>
      </c>
      <c r="K34" s="12"/>
      <c r="L34" s="12">
        <v>798</v>
      </c>
      <c r="M34" s="12"/>
      <c r="N34" s="12">
        <v>3762</v>
      </c>
      <c r="O34" s="12"/>
      <c r="P34" s="12">
        <v>4668</v>
      </c>
      <c r="Q34" s="257"/>
      <c r="R34" s="11">
        <v>3782</v>
      </c>
      <c r="S34" s="310"/>
      <c r="T34" s="12">
        <v>3306</v>
      </c>
      <c r="U34" s="310"/>
      <c r="V34" s="12">
        <v>3474</v>
      </c>
      <c r="W34" s="310"/>
      <c r="X34" s="12">
        <v>4058</v>
      </c>
      <c r="Y34" s="633"/>
      <c r="Z34" s="12">
        <v>4763</v>
      </c>
      <c r="AA34" s="328" t="s">
        <v>412</v>
      </c>
      <c r="AB34" s="28"/>
    </row>
    <row r="35" spans="1:28" x14ac:dyDescent="0.2">
      <c r="S35" s="28"/>
      <c r="U35" s="113"/>
      <c r="W35" s="113"/>
      <c r="Y35" s="14"/>
      <c r="Z35" s="14"/>
      <c r="AA35" s="14"/>
      <c r="AB35" s="28"/>
    </row>
    <row r="36" spans="1:28" x14ac:dyDescent="0.2">
      <c r="C36" s="717"/>
      <c r="D36" s="717"/>
      <c r="E36" s="717"/>
      <c r="F36" s="717"/>
      <c r="G36" s="717"/>
      <c r="H36" s="717"/>
      <c r="I36" s="717"/>
      <c r="J36" s="717"/>
      <c r="K36" s="717"/>
      <c r="L36" s="717"/>
      <c r="M36" s="717"/>
      <c r="N36" s="717"/>
      <c r="O36" s="717"/>
      <c r="P36" s="717"/>
      <c r="Q36" s="717"/>
      <c r="R36" s="717"/>
      <c r="S36" s="717"/>
      <c r="T36" s="717"/>
      <c r="U36" s="717"/>
      <c r="V36" s="717"/>
      <c r="W36" s="29"/>
      <c r="X36" s="29"/>
      <c r="Y36" s="595"/>
      <c r="Z36" s="595"/>
      <c r="AA36" s="595"/>
      <c r="AB36" s="28"/>
    </row>
    <row r="37" spans="1:28" ht="14.25" x14ac:dyDescent="0.2">
      <c r="A37" s="1" t="s">
        <v>608</v>
      </c>
      <c r="B37" s="1"/>
    </row>
    <row r="38" spans="1:28" ht="13.5" thickBot="1" x14ac:dyDescent="0.25">
      <c r="U38" s="3"/>
      <c r="V38" s="3"/>
      <c r="W38" s="3"/>
      <c r="Y38" s="3"/>
      <c r="Z38" s="3"/>
      <c r="AA38" s="3" t="s">
        <v>193</v>
      </c>
    </row>
    <row r="39" spans="1:28" x14ac:dyDescent="0.2">
      <c r="D39" s="750" t="s">
        <v>191</v>
      </c>
      <c r="E39" s="751"/>
      <c r="F39" s="751"/>
      <c r="G39" s="751"/>
      <c r="H39" s="751"/>
      <c r="I39" s="751"/>
      <c r="J39" s="751"/>
      <c r="K39" s="751"/>
      <c r="L39" s="751"/>
      <c r="M39" s="189"/>
      <c r="N39" s="265"/>
      <c r="O39" s="268"/>
      <c r="P39" s="750" t="s">
        <v>192</v>
      </c>
      <c r="Q39" s="751"/>
      <c r="R39" s="751"/>
      <c r="S39" s="751"/>
      <c r="T39" s="751"/>
      <c r="U39" s="751"/>
      <c r="V39" s="751"/>
      <c r="W39" s="751"/>
      <c r="X39" s="751"/>
      <c r="Y39" s="596"/>
      <c r="Z39" s="596"/>
      <c r="AA39" s="597"/>
    </row>
    <row r="40" spans="1:28" ht="27" customHeight="1" thickBot="1" x14ac:dyDescent="0.25">
      <c r="D40" s="84" t="s">
        <v>203</v>
      </c>
      <c r="E40" s="83"/>
      <c r="F40" s="83" t="s">
        <v>204</v>
      </c>
      <c r="G40" s="83"/>
      <c r="H40" s="83" t="s">
        <v>205</v>
      </c>
      <c r="I40" s="83"/>
      <c r="J40" s="83" t="s">
        <v>206</v>
      </c>
      <c r="K40" s="83"/>
      <c r="L40" s="85" t="s">
        <v>218</v>
      </c>
      <c r="M40" s="85"/>
      <c r="N40" s="85" t="s">
        <v>328</v>
      </c>
      <c r="O40" s="86"/>
      <c r="P40" s="84" t="s">
        <v>365</v>
      </c>
      <c r="Q40" s="85"/>
      <c r="R40" s="85" t="s">
        <v>452</v>
      </c>
      <c r="S40" s="341"/>
      <c r="T40" s="85" t="s">
        <v>415</v>
      </c>
      <c r="U40" s="341"/>
      <c r="V40" s="85" t="s">
        <v>453</v>
      </c>
      <c r="W40" s="341"/>
      <c r="X40" s="85" t="s">
        <v>467</v>
      </c>
      <c r="Y40" s="633"/>
      <c r="Z40" s="85" t="s">
        <v>495</v>
      </c>
      <c r="AA40" s="328"/>
    </row>
    <row r="41" spans="1:28" s="20" customFormat="1" x14ac:dyDescent="0.2">
      <c r="B41" s="201"/>
      <c r="C41" s="19"/>
      <c r="D41" s="205"/>
      <c r="E41" s="206"/>
      <c r="F41" s="206"/>
      <c r="G41" s="206"/>
      <c r="H41" s="206"/>
      <c r="I41" s="206"/>
      <c r="J41" s="206"/>
      <c r="K41" s="206"/>
      <c r="L41" s="206"/>
      <c r="M41" s="206"/>
      <c r="N41" s="206"/>
      <c r="O41" s="202"/>
      <c r="P41" s="205"/>
      <c r="Q41" s="206"/>
      <c r="R41" s="206"/>
      <c r="S41" s="206"/>
      <c r="T41" s="206"/>
      <c r="U41" s="206"/>
      <c r="V41" s="206"/>
      <c r="W41" s="206"/>
      <c r="X41" s="206"/>
      <c r="Y41" s="206"/>
      <c r="Z41" s="206"/>
      <c r="AA41" s="202"/>
    </row>
    <row r="42" spans="1:28" ht="14.25" x14ac:dyDescent="0.2">
      <c r="B42" s="2"/>
      <c r="C42" s="88" t="s">
        <v>515</v>
      </c>
      <c r="D42" s="4">
        <v>441</v>
      </c>
      <c r="E42" s="5"/>
      <c r="F42" s="5">
        <v>320</v>
      </c>
      <c r="G42" s="5"/>
      <c r="H42" s="5">
        <v>248</v>
      </c>
      <c r="I42" s="5"/>
      <c r="J42" s="5">
        <v>114</v>
      </c>
      <c r="K42" s="5"/>
      <c r="L42" s="5">
        <v>112</v>
      </c>
      <c r="M42" s="5"/>
      <c r="N42" s="5">
        <v>150</v>
      </c>
      <c r="O42" s="6"/>
      <c r="P42" s="4">
        <v>127</v>
      </c>
      <c r="Q42" s="5"/>
      <c r="R42" s="5">
        <v>121</v>
      </c>
      <c r="S42" s="177"/>
      <c r="T42" s="5">
        <v>125</v>
      </c>
      <c r="U42" s="285"/>
      <c r="V42" s="5">
        <v>155</v>
      </c>
      <c r="W42" s="275"/>
      <c r="X42" s="5">
        <v>163</v>
      </c>
      <c r="Y42" s="285"/>
      <c r="Z42" s="5">
        <v>162</v>
      </c>
      <c r="AA42" s="286" t="s">
        <v>412</v>
      </c>
    </row>
    <row r="43" spans="1:28" ht="14.25" x14ac:dyDescent="0.2">
      <c r="B43" s="2"/>
      <c r="C43" s="194" t="s">
        <v>179</v>
      </c>
      <c r="D43" s="62">
        <v>76</v>
      </c>
      <c r="E43" s="63"/>
      <c r="F43" s="63">
        <v>137</v>
      </c>
      <c r="G43" s="63"/>
      <c r="H43" s="63">
        <v>125</v>
      </c>
      <c r="I43" s="63"/>
      <c r="J43" s="63">
        <v>60</v>
      </c>
      <c r="K43" s="63"/>
      <c r="L43" s="63">
        <v>69</v>
      </c>
      <c r="M43" s="63"/>
      <c r="N43" s="63">
        <v>130</v>
      </c>
      <c r="O43" s="64"/>
      <c r="P43" s="62">
        <v>52</v>
      </c>
      <c r="Q43" s="63"/>
      <c r="R43" s="63">
        <v>44</v>
      </c>
      <c r="S43" s="275"/>
      <c r="T43" s="63">
        <v>53</v>
      </c>
      <c r="U43" s="275"/>
      <c r="V43" s="63">
        <v>63</v>
      </c>
      <c r="W43" s="293"/>
      <c r="X43" s="63">
        <v>69</v>
      </c>
      <c r="Y43" s="285"/>
      <c r="Z43" s="63">
        <v>60</v>
      </c>
      <c r="AA43" s="286" t="s">
        <v>412</v>
      </c>
    </row>
    <row r="44" spans="1:28" ht="14.25" x14ac:dyDescent="0.2">
      <c r="B44" s="196" t="s">
        <v>508</v>
      </c>
      <c r="C44" s="199"/>
      <c r="D44" s="56">
        <v>517</v>
      </c>
      <c r="E44" s="57"/>
      <c r="F44" s="57">
        <v>457</v>
      </c>
      <c r="G44" s="57"/>
      <c r="H44" s="57">
        <v>373</v>
      </c>
      <c r="I44" s="57"/>
      <c r="J44" s="57">
        <v>174</v>
      </c>
      <c r="K44" s="57"/>
      <c r="L44" s="57">
        <v>181</v>
      </c>
      <c r="M44" s="57"/>
      <c r="N44" s="57">
        <v>280</v>
      </c>
      <c r="O44" s="306"/>
      <c r="P44" s="56">
        <v>179</v>
      </c>
      <c r="Q44" s="57"/>
      <c r="R44" s="57">
        <v>165</v>
      </c>
      <c r="S44" s="593"/>
      <c r="T44" s="57">
        <v>178</v>
      </c>
      <c r="U44" s="593"/>
      <c r="V44" s="57">
        <v>218</v>
      </c>
      <c r="W44" s="593"/>
      <c r="X44" s="57">
        <v>232</v>
      </c>
      <c r="Y44" s="634"/>
      <c r="Z44" s="57">
        <v>222</v>
      </c>
      <c r="AA44" s="419" t="s">
        <v>412</v>
      </c>
    </row>
    <row r="45" spans="1:28" s="20" customFormat="1" ht="14.25" x14ac:dyDescent="0.2">
      <c r="B45" s="114"/>
      <c r="C45" s="197"/>
      <c r="D45" s="69"/>
      <c r="E45" s="70"/>
      <c r="F45" s="70"/>
      <c r="G45" s="70"/>
      <c r="H45" s="70"/>
      <c r="I45" s="70"/>
      <c r="J45" s="70"/>
      <c r="K45" s="70"/>
      <c r="L45" s="70"/>
      <c r="M45" s="70"/>
      <c r="N45" s="70"/>
      <c r="O45" s="71"/>
      <c r="P45" s="69"/>
      <c r="Q45" s="70"/>
      <c r="R45" s="70"/>
      <c r="S45" s="193"/>
      <c r="T45" s="70"/>
      <c r="U45" s="279"/>
      <c r="V45" s="70"/>
      <c r="W45" s="279"/>
      <c r="X45" s="70"/>
      <c r="Y45" s="275"/>
      <c r="Z45" s="70"/>
      <c r="AA45" s="276"/>
    </row>
    <row r="46" spans="1:28" s="20" customFormat="1" ht="14.25" x14ac:dyDescent="0.2">
      <c r="B46" s="198" t="s">
        <v>221</v>
      </c>
      <c r="C46" s="197"/>
      <c r="D46" s="69"/>
      <c r="E46" s="70"/>
      <c r="F46" s="70"/>
      <c r="G46" s="70"/>
      <c r="H46" s="70"/>
      <c r="I46" s="70"/>
      <c r="J46" s="70"/>
      <c r="K46" s="70"/>
      <c r="L46" s="70"/>
      <c r="M46" s="70"/>
      <c r="N46" s="70"/>
      <c r="O46" s="71"/>
      <c r="P46" s="69"/>
      <c r="Q46" s="70"/>
      <c r="R46" s="70"/>
      <c r="S46" s="193"/>
      <c r="T46" s="70"/>
      <c r="U46" s="279"/>
      <c r="V46" s="70"/>
      <c r="W46" s="279"/>
      <c r="X46" s="70"/>
      <c r="Y46" s="275"/>
      <c r="Z46" s="70"/>
      <c r="AA46" s="276"/>
    </row>
    <row r="47" spans="1:28" ht="14.25" x14ac:dyDescent="0.2">
      <c r="B47" s="2"/>
      <c r="C47" s="88" t="s">
        <v>388</v>
      </c>
      <c r="D47" s="4">
        <v>286</v>
      </c>
      <c r="E47" s="5"/>
      <c r="F47" s="5">
        <v>315</v>
      </c>
      <c r="G47" s="5"/>
      <c r="H47" s="5">
        <v>277</v>
      </c>
      <c r="I47" s="5"/>
      <c r="J47" s="5">
        <v>385</v>
      </c>
      <c r="K47" s="5"/>
      <c r="L47" s="5">
        <v>464</v>
      </c>
      <c r="M47" s="5"/>
      <c r="N47" s="70">
        <v>338</v>
      </c>
      <c r="O47" s="71"/>
      <c r="P47" s="69">
        <v>308</v>
      </c>
      <c r="Q47" s="70"/>
      <c r="R47" s="70">
        <v>308</v>
      </c>
      <c r="S47" s="275"/>
      <c r="T47" s="70">
        <v>324</v>
      </c>
      <c r="U47" s="275"/>
      <c r="V47" s="70">
        <v>316</v>
      </c>
      <c r="W47" s="275"/>
      <c r="X47" s="70">
        <v>317</v>
      </c>
      <c r="Y47" s="285"/>
      <c r="Z47" s="70">
        <v>297</v>
      </c>
      <c r="AA47" s="286" t="s">
        <v>412</v>
      </c>
    </row>
    <row r="48" spans="1:28" ht="14.25" x14ac:dyDescent="0.2">
      <c r="B48" s="2"/>
      <c r="C48" s="88" t="s">
        <v>210</v>
      </c>
      <c r="D48" s="4">
        <v>346</v>
      </c>
      <c r="E48" s="284"/>
      <c r="F48" s="5">
        <v>404</v>
      </c>
      <c r="G48" s="285"/>
      <c r="H48" s="5">
        <v>369</v>
      </c>
      <c r="I48" s="5"/>
      <c r="J48" s="5">
        <v>395</v>
      </c>
      <c r="K48" s="275"/>
      <c r="L48" s="5">
        <v>560</v>
      </c>
      <c r="M48" s="285"/>
      <c r="N48" s="70">
        <v>405</v>
      </c>
      <c r="O48" s="276"/>
      <c r="P48" s="69">
        <v>335</v>
      </c>
      <c r="Q48" s="275"/>
      <c r="R48" s="70">
        <v>342</v>
      </c>
      <c r="S48" s="275"/>
      <c r="T48" s="70">
        <v>363</v>
      </c>
      <c r="U48" s="275"/>
      <c r="V48" s="70">
        <v>362</v>
      </c>
      <c r="W48" s="275"/>
      <c r="X48" s="70">
        <v>375</v>
      </c>
      <c r="Y48" s="285"/>
      <c r="Z48" s="70">
        <v>353</v>
      </c>
      <c r="AA48" s="286" t="s">
        <v>412</v>
      </c>
    </row>
    <row r="49" spans="2:27" ht="14.25" x14ac:dyDescent="0.2">
      <c r="B49" s="2"/>
      <c r="C49" s="88" t="s">
        <v>392</v>
      </c>
      <c r="D49" s="4">
        <v>44</v>
      </c>
      <c r="E49" s="284"/>
      <c r="F49" s="5">
        <v>31</v>
      </c>
      <c r="G49" s="285"/>
      <c r="H49" s="5">
        <v>46</v>
      </c>
      <c r="I49" s="5"/>
      <c r="J49" s="5">
        <v>32</v>
      </c>
      <c r="K49" s="285"/>
      <c r="L49" s="5">
        <v>53</v>
      </c>
      <c r="M49" s="285"/>
      <c r="N49" s="70">
        <v>47</v>
      </c>
      <c r="O49" s="276"/>
      <c r="P49" s="69">
        <v>43</v>
      </c>
      <c r="Q49" s="275"/>
      <c r="R49" s="70">
        <v>40</v>
      </c>
      <c r="S49" s="275"/>
      <c r="T49" s="70">
        <v>37</v>
      </c>
      <c r="U49" s="275"/>
      <c r="V49" s="70">
        <v>36</v>
      </c>
      <c r="W49" s="275"/>
      <c r="X49" s="70">
        <v>38</v>
      </c>
      <c r="Y49" s="285"/>
      <c r="Z49" s="70">
        <v>43</v>
      </c>
      <c r="AA49" s="286" t="s">
        <v>412</v>
      </c>
    </row>
    <row r="50" spans="2:27" ht="14.25" x14ac:dyDescent="0.2">
      <c r="B50" s="2"/>
      <c r="C50" s="339" t="s">
        <v>390</v>
      </c>
      <c r="D50" s="4">
        <v>287</v>
      </c>
      <c r="E50" s="284"/>
      <c r="F50" s="5">
        <v>266</v>
      </c>
      <c r="G50" s="285"/>
      <c r="H50" s="5">
        <v>204</v>
      </c>
      <c r="I50" s="5"/>
      <c r="J50" s="5">
        <v>321</v>
      </c>
      <c r="K50" s="285"/>
      <c r="L50" s="5">
        <v>462</v>
      </c>
      <c r="M50" s="285"/>
      <c r="N50" s="70">
        <v>242</v>
      </c>
      <c r="O50" s="276"/>
      <c r="P50" s="69">
        <v>245</v>
      </c>
      <c r="Q50" s="275"/>
      <c r="R50" s="70">
        <v>276</v>
      </c>
      <c r="S50" s="275"/>
      <c r="T50" s="70">
        <v>342</v>
      </c>
      <c r="U50" s="275"/>
      <c r="V50" s="70">
        <v>326</v>
      </c>
      <c r="W50" s="275"/>
      <c r="X50" s="70">
        <v>306</v>
      </c>
      <c r="Y50" s="285"/>
      <c r="Z50" s="70">
        <v>301</v>
      </c>
      <c r="AA50" s="286" t="s">
        <v>412</v>
      </c>
    </row>
    <row r="51" spans="2:27" ht="14.25" x14ac:dyDescent="0.2">
      <c r="B51" s="2"/>
      <c r="C51" s="88" t="s">
        <v>389</v>
      </c>
      <c r="D51" s="4">
        <v>330</v>
      </c>
      <c r="E51" s="284"/>
      <c r="F51" s="5">
        <v>357</v>
      </c>
      <c r="G51" s="285"/>
      <c r="H51" s="5">
        <v>379</v>
      </c>
      <c r="I51" s="5"/>
      <c r="J51" s="5">
        <v>389</v>
      </c>
      <c r="K51" s="285"/>
      <c r="L51" s="5">
        <v>661</v>
      </c>
      <c r="M51" s="285"/>
      <c r="N51" s="70">
        <v>422</v>
      </c>
      <c r="O51" s="276"/>
      <c r="P51" s="69">
        <v>418</v>
      </c>
      <c r="Q51" s="275"/>
      <c r="R51" s="70">
        <v>426</v>
      </c>
      <c r="S51" s="275"/>
      <c r="T51" s="70">
        <v>441</v>
      </c>
      <c r="U51" s="275"/>
      <c r="V51" s="70">
        <v>477</v>
      </c>
      <c r="W51" s="275"/>
      <c r="X51" s="70">
        <v>505</v>
      </c>
      <c r="Y51" s="285"/>
      <c r="Z51" s="70">
        <v>477</v>
      </c>
      <c r="AA51" s="286" t="s">
        <v>412</v>
      </c>
    </row>
    <row r="52" spans="2:27" ht="14.25" x14ac:dyDescent="0.2">
      <c r="B52" s="2"/>
      <c r="C52" s="88" t="s">
        <v>387</v>
      </c>
      <c r="D52" s="4">
        <v>443</v>
      </c>
      <c r="E52" s="284"/>
      <c r="F52" s="5">
        <v>463</v>
      </c>
      <c r="G52" s="285"/>
      <c r="H52" s="5">
        <v>506</v>
      </c>
      <c r="I52" s="5"/>
      <c r="J52" s="5">
        <v>608</v>
      </c>
      <c r="K52" s="285"/>
      <c r="L52" s="5">
        <v>739</v>
      </c>
      <c r="M52" s="285"/>
      <c r="N52" s="70">
        <v>325</v>
      </c>
      <c r="O52" s="276"/>
      <c r="P52" s="69">
        <v>351</v>
      </c>
      <c r="Q52" s="283"/>
      <c r="R52" s="70">
        <v>336</v>
      </c>
      <c r="S52" s="283"/>
      <c r="T52" s="70">
        <v>343</v>
      </c>
      <c r="U52" s="275"/>
      <c r="V52" s="70">
        <v>342</v>
      </c>
      <c r="W52" s="275"/>
      <c r="X52" s="70">
        <v>358</v>
      </c>
      <c r="Y52" s="285"/>
      <c r="Z52" s="70">
        <v>367</v>
      </c>
      <c r="AA52" s="286" t="s">
        <v>412</v>
      </c>
    </row>
    <row r="53" spans="2:27" ht="14.25" x14ac:dyDescent="0.2">
      <c r="B53" s="2"/>
      <c r="C53" s="88" t="s">
        <v>391</v>
      </c>
      <c r="D53" s="4">
        <v>325</v>
      </c>
      <c r="E53" s="284"/>
      <c r="F53" s="5">
        <v>316</v>
      </c>
      <c r="G53" s="285"/>
      <c r="H53" s="5">
        <v>306</v>
      </c>
      <c r="I53" s="5"/>
      <c r="J53" s="5">
        <v>390</v>
      </c>
      <c r="K53" s="285"/>
      <c r="L53" s="5">
        <v>623</v>
      </c>
      <c r="M53" s="285"/>
      <c r="N53" s="70">
        <v>269</v>
      </c>
      <c r="O53" s="276"/>
      <c r="P53" s="69">
        <v>288</v>
      </c>
      <c r="Q53" s="283"/>
      <c r="R53" s="70">
        <v>291</v>
      </c>
      <c r="S53" s="283"/>
      <c r="T53" s="70">
        <v>318</v>
      </c>
      <c r="U53" s="275"/>
      <c r="V53" s="70">
        <v>321</v>
      </c>
      <c r="W53" s="275"/>
      <c r="X53" s="70">
        <v>324</v>
      </c>
      <c r="Y53" s="285"/>
      <c r="Z53" s="70">
        <v>315</v>
      </c>
      <c r="AA53" s="286" t="s">
        <v>412</v>
      </c>
    </row>
    <row r="54" spans="2:27" ht="14.25" x14ac:dyDescent="0.2">
      <c r="B54" s="2"/>
      <c r="C54" s="88" t="s">
        <v>207</v>
      </c>
      <c r="D54" s="4">
        <v>324</v>
      </c>
      <c r="E54" s="284"/>
      <c r="F54" s="5">
        <v>260</v>
      </c>
      <c r="G54" s="285"/>
      <c r="H54" s="5">
        <v>342</v>
      </c>
      <c r="I54" s="5"/>
      <c r="J54" s="5">
        <v>281</v>
      </c>
      <c r="K54" s="285"/>
      <c r="L54" s="5">
        <v>542</v>
      </c>
      <c r="M54" s="285"/>
      <c r="N54" s="70">
        <v>234</v>
      </c>
      <c r="O54" s="276"/>
      <c r="P54" s="69">
        <v>246</v>
      </c>
      <c r="Q54" s="283"/>
      <c r="R54" s="70">
        <v>213</v>
      </c>
      <c r="S54" s="283"/>
      <c r="T54" s="70">
        <v>206</v>
      </c>
      <c r="U54" s="275"/>
      <c r="V54" s="70">
        <v>213</v>
      </c>
      <c r="W54" s="275"/>
      <c r="X54" s="70">
        <v>226</v>
      </c>
      <c r="Y54" s="285"/>
      <c r="Z54" s="70">
        <v>219</v>
      </c>
      <c r="AA54" s="286" t="s">
        <v>412</v>
      </c>
    </row>
    <row r="55" spans="2:27" ht="14.25" x14ac:dyDescent="0.2">
      <c r="B55" s="2"/>
      <c r="C55" s="88" t="s">
        <v>208</v>
      </c>
      <c r="D55" s="4">
        <v>445</v>
      </c>
      <c r="E55" s="284"/>
      <c r="F55" s="5">
        <v>279</v>
      </c>
      <c r="G55" s="285"/>
      <c r="H55" s="5">
        <v>357</v>
      </c>
      <c r="I55" s="5"/>
      <c r="J55" s="5">
        <v>452</v>
      </c>
      <c r="K55" s="285"/>
      <c r="L55" s="5">
        <v>610</v>
      </c>
      <c r="M55" s="285"/>
      <c r="N55" s="70">
        <v>261</v>
      </c>
      <c r="O55" s="276"/>
      <c r="P55" s="69">
        <v>314</v>
      </c>
      <c r="Q55" s="283"/>
      <c r="R55" s="70">
        <v>323</v>
      </c>
      <c r="S55" s="283"/>
      <c r="T55" s="70">
        <v>311</v>
      </c>
      <c r="U55" s="275"/>
      <c r="V55" s="70">
        <v>301</v>
      </c>
      <c r="W55" s="275"/>
      <c r="X55" s="70">
        <v>289</v>
      </c>
      <c r="Y55" s="285"/>
      <c r="Z55" s="70">
        <v>287</v>
      </c>
      <c r="AA55" s="286" t="s">
        <v>412</v>
      </c>
    </row>
    <row r="56" spans="2:27" ht="14.25" x14ac:dyDescent="0.2">
      <c r="B56" s="2"/>
      <c r="C56" s="88" t="s">
        <v>209</v>
      </c>
      <c r="D56" s="4">
        <v>44</v>
      </c>
      <c r="E56" s="284"/>
      <c r="F56" s="5">
        <v>33</v>
      </c>
      <c r="G56" s="285"/>
      <c r="H56" s="5">
        <v>35</v>
      </c>
      <c r="I56" s="5"/>
      <c r="J56" s="5">
        <v>39</v>
      </c>
      <c r="K56" s="285"/>
      <c r="L56" s="5">
        <v>152</v>
      </c>
      <c r="M56" s="285"/>
      <c r="N56" s="5">
        <v>36</v>
      </c>
      <c r="O56" s="286"/>
      <c r="P56" s="4">
        <v>61</v>
      </c>
      <c r="Q56" s="285"/>
      <c r="R56" s="5">
        <v>71</v>
      </c>
      <c r="S56" s="285"/>
      <c r="T56" s="5">
        <v>70</v>
      </c>
      <c r="U56" s="285"/>
      <c r="V56" s="5">
        <v>80</v>
      </c>
      <c r="W56" s="275"/>
      <c r="X56" s="5">
        <v>85</v>
      </c>
      <c r="Y56" s="285"/>
      <c r="Z56" s="5">
        <v>90</v>
      </c>
      <c r="AA56" s="286" t="s">
        <v>412</v>
      </c>
    </row>
    <row r="57" spans="2:27" ht="14.25" x14ac:dyDescent="0.2">
      <c r="B57" s="2"/>
      <c r="C57" s="88" t="s">
        <v>393</v>
      </c>
      <c r="D57" s="4">
        <v>200</v>
      </c>
      <c r="E57" s="284"/>
      <c r="F57" s="5">
        <v>194</v>
      </c>
      <c r="G57" s="285"/>
      <c r="H57" s="5">
        <v>269</v>
      </c>
      <c r="I57" s="5"/>
      <c r="J57" s="5">
        <v>161</v>
      </c>
      <c r="K57" s="285"/>
      <c r="L57" s="5">
        <v>246</v>
      </c>
      <c r="M57" s="285"/>
      <c r="N57" s="5">
        <v>144</v>
      </c>
      <c r="O57" s="286"/>
      <c r="P57" s="4">
        <v>144</v>
      </c>
      <c r="Q57" s="285"/>
      <c r="R57" s="5">
        <v>137</v>
      </c>
      <c r="S57" s="285"/>
      <c r="T57" s="5">
        <v>137</v>
      </c>
      <c r="U57" s="285"/>
      <c r="V57" s="5">
        <v>137</v>
      </c>
      <c r="W57" s="275"/>
      <c r="X57" s="5">
        <v>133</v>
      </c>
      <c r="Y57" s="285"/>
      <c r="Z57" s="5">
        <v>127</v>
      </c>
      <c r="AA57" s="286" t="s">
        <v>412</v>
      </c>
    </row>
    <row r="58" spans="2:27" ht="14.25" x14ac:dyDescent="0.2">
      <c r="B58" s="2"/>
      <c r="C58" s="340" t="s">
        <v>234</v>
      </c>
      <c r="D58" s="4">
        <v>93</v>
      </c>
      <c r="E58" s="284"/>
      <c r="F58" s="5">
        <v>92</v>
      </c>
      <c r="G58" s="285"/>
      <c r="H58" s="5">
        <v>97</v>
      </c>
      <c r="I58" s="5"/>
      <c r="J58" s="5">
        <v>129</v>
      </c>
      <c r="K58" s="285"/>
      <c r="L58" s="5">
        <v>177</v>
      </c>
      <c r="M58" s="285"/>
      <c r="N58" s="5">
        <v>143</v>
      </c>
      <c r="O58" s="286"/>
      <c r="P58" s="4">
        <v>135</v>
      </c>
      <c r="Q58" s="285"/>
      <c r="R58" s="5">
        <v>141</v>
      </c>
      <c r="S58" s="285"/>
      <c r="T58" s="5">
        <v>158</v>
      </c>
      <c r="U58" s="285"/>
      <c r="V58" s="5">
        <v>164</v>
      </c>
      <c r="W58" s="275"/>
      <c r="X58" s="5">
        <v>149</v>
      </c>
      <c r="Y58" s="285"/>
      <c r="Z58" s="5">
        <v>153</v>
      </c>
      <c r="AA58" s="286" t="s">
        <v>412</v>
      </c>
    </row>
    <row r="59" spans="2:27" ht="14.25" x14ac:dyDescent="0.2">
      <c r="B59" s="196" t="s">
        <v>222</v>
      </c>
      <c r="C59" s="199"/>
      <c r="D59" s="27">
        <v>3167</v>
      </c>
      <c r="E59" s="25"/>
      <c r="F59" s="25">
        <v>3010</v>
      </c>
      <c r="G59" s="25"/>
      <c r="H59" s="25">
        <v>3187</v>
      </c>
      <c r="I59" s="25"/>
      <c r="J59" s="25">
        <v>3582</v>
      </c>
      <c r="K59" s="525"/>
      <c r="L59" s="25">
        <v>5289</v>
      </c>
      <c r="M59" s="25"/>
      <c r="N59" s="25">
        <v>2866</v>
      </c>
      <c r="O59" s="26"/>
      <c r="P59" s="27">
        <v>2888</v>
      </c>
      <c r="Q59" s="634"/>
      <c r="R59" s="488">
        <v>2904</v>
      </c>
      <c r="S59" s="593"/>
      <c r="T59" s="488">
        <v>3050</v>
      </c>
      <c r="U59" s="593"/>
      <c r="V59" s="488">
        <v>3075</v>
      </c>
      <c r="W59" s="593"/>
      <c r="X59" s="488">
        <v>3105</v>
      </c>
      <c r="Y59" s="634"/>
      <c r="Z59" s="488">
        <v>3029</v>
      </c>
      <c r="AA59" s="419" t="s">
        <v>412</v>
      </c>
    </row>
    <row r="60" spans="2:27" ht="14.25" x14ac:dyDescent="0.2">
      <c r="B60" s="200"/>
      <c r="C60" s="197"/>
      <c r="D60" s="207"/>
      <c r="E60" s="208"/>
      <c r="F60" s="208"/>
      <c r="G60" s="208"/>
      <c r="H60" s="208"/>
      <c r="I60" s="208"/>
      <c r="J60" s="208"/>
      <c r="K60" s="208"/>
      <c r="L60" s="208"/>
      <c r="M60" s="208"/>
      <c r="N60" s="208"/>
      <c r="O60" s="271"/>
      <c r="P60" s="625"/>
      <c r="Q60" s="624"/>
      <c r="R60" s="624"/>
      <c r="S60" s="636"/>
      <c r="T60" s="624"/>
      <c r="U60" s="631"/>
      <c r="V60" s="624"/>
      <c r="W60" s="631"/>
      <c r="X60" s="624"/>
      <c r="Y60" s="275"/>
      <c r="Z60" s="624"/>
      <c r="AA60" s="276"/>
    </row>
    <row r="61" spans="2:27" ht="14.25" x14ac:dyDescent="0.2">
      <c r="B61" s="198" t="s">
        <v>223</v>
      </c>
      <c r="C61" s="197"/>
      <c r="D61" s="4"/>
      <c r="E61" s="5"/>
      <c r="F61" s="5"/>
      <c r="G61" s="5"/>
      <c r="H61" s="5"/>
      <c r="I61" s="5"/>
      <c r="J61" s="5"/>
      <c r="K61" s="5"/>
      <c r="L61" s="5"/>
      <c r="M61" s="5"/>
      <c r="N61" s="70"/>
      <c r="O61" s="71"/>
      <c r="P61" s="69"/>
      <c r="Q61" s="70"/>
      <c r="R61" s="70"/>
      <c r="S61" s="193"/>
      <c r="T61" s="70"/>
      <c r="U61" s="279"/>
      <c r="V61" s="70"/>
      <c r="W61" s="279"/>
      <c r="X61" s="70"/>
      <c r="Y61" s="285"/>
      <c r="Z61" s="70"/>
      <c r="AA61" s="286"/>
    </row>
    <row r="62" spans="2:27" ht="14.25" x14ac:dyDescent="0.2">
      <c r="B62" s="198"/>
      <c r="C62" s="204" t="s">
        <v>225</v>
      </c>
      <c r="D62" s="4"/>
      <c r="E62" s="5"/>
      <c r="F62" s="5"/>
      <c r="G62" s="5"/>
      <c r="H62" s="5"/>
      <c r="I62" s="5"/>
      <c r="J62" s="5"/>
      <c r="K62" s="5"/>
      <c r="L62" s="5"/>
      <c r="M62" s="5"/>
      <c r="N62" s="70">
        <v>74</v>
      </c>
      <c r="O62" s="71"/>
      <c r="P62" s="69">
        <v>87</v>
      </c>
      <c r="Q62" s="70"/>
      <c r="R62" s="70">
        <v>101</v>
      </c>
      <c r="S62" s="193"/>
      <c r="T62" s="70">
        <v>96</v>
      </c>
      <c r="U62" s="275"/>
      <c r="V62" s="70">
        <v>85</v>
      </c>
      <c r="W62" s="275"/>
      <c r="X62" s="70">
        <v>87</v>
      </c>
      <c r="Y62" s="285"/>
      <c r="Z62" s="70">
        <v>81</v>
      </c>
      <c r="AA62" s="286" t="s">
        <v>412</v>
      </c>
    </row>
    <row r="63" spans="2:27" ht="14.25" x14ac:dyDescent="0.2">
      <c r="B63" s="198"/>
      <c r="C63" s="204" t="s">
        <v>226</v>
      </c>
      <c r="D63" s="4"/>
      <c r="E63" s="5"/>
      <c r="F63" s="5"/>
      <c r="G63" s="5"/>
      <c r="H63" s="5"/>
      <c r="I63" s="5"/>
      <c r="J63" s="5"/>
      <c r="K63" s="5"/>
      <c r="L63" s="5"/>
      <c r="M63" s="5"/>
      <c r="N63" s="70">
        <v>68</v>
      </c>
      <c r="O63" s="71"/>
      <c r="P63" s="69">
        <v>84</v>
      </c>
      <c r="Q63" s="70"/>
      <c r="R63" s="70">
        <v>102</v>
      </c>
      <c r="S63" s="193"/>
      <c r="T63" s="70">
        <v>108</v>
      </c>
      <c r="U63" s="275"/>
      <c r="V63" s="70">
        <v>129</v>
      </c>
      <c r="W63" s="275"/>
      <c r="X63" s="70">
        <v>131</v>
      </c>
      <c r="Y63" s="285"/>
      <c r="Z63" s="70">
        <v>123</v>
      </c>
      <c r="AA63" s="286" t="s">
        <v>412</v>
      </c>
    </row>
    <row r="64" spans="2:27" ht="14.25" x14ac:dyDescent="0.2">
      <c r="B64" s="198"/>
      <c r="C64" s="204" t="s">
        <v>227</v>
      </c>
      <c r="D64" s="4"/>
      <c r="E64" s="5"/>
      <c r="F64" s="5"/>
      <c r="G64" s="5"/>
      <c r="H64" s="5"/>
      <c r="I64" s="5"/>
      <c r="J64" s="5"/>
      <c r="K64" s="5"/>
      <c r="L64" s="5"/>
      <c r="M64" s="5"/>
      <c r="N64" s="70">
        <v>70</v>
      </c>
      <c r="O64" s="71"/>
      <c r="P64" s="69">
        <v>98</v>
      </c>
      <c r="Q64" s="70"/>
      <c r="R64" s="70">
        <v>101</v>
      </c>
      <c r="S64" s="193"/>
      <c r="T64" s="70">
        <v>105</v>
      </c>
      <c r="U64" s="275"/>
      <c r="V64" s="70">
        <v>117</v>
      </c>
      <c r="W64" s="275"/>
      <c r="X64" s="70">
        <v>122</v>
      </c>
      <c r="Y64" s="285"/>
      <c r="Z64" s="70">
        <v>116</v>
      </c>
      <c r="AA64" s="286" t="s">
        <v>412</v>
      </c>
    </row>
    <row r="65" spans="1:27" ht="14.25" x14ac:dyDescent="0.2">
      <c r="B65" s="198"/>
      <c r="C65" s="204" t="s">
        <v>228</v>
      </c>
      <c r="D65" s="4"/>
      <c r="E65" s="5"/>
      <c r="F65" s="5"/>
      <c r="G65" s="5"/>
      <c r="H65" s="5"/>
      <c r="I65" s="5"/>
      <c r="J65" s="5"/>
      <c r="K65" s="5"/>
      <c r="L65" s="5"/>
      <c r="M65" s="5"/>
      <c r="N65" s="70">
        <v>66</v>
      </c>
      <c r="O65" s="71"/>
      <c r="P65" s="69">
        <v>84</v>
      </c>
      <c r="Q65" s="70"/>
      <c r="R65" s="70">
        <v>89</v>
      </c>
      <c r="S65" s="193"/>
      <c r="T65" s="70">
        <v>86</v>
      </c>
      <c r="U65" s="275"/>
      <c r="V65" s="70">
        <v>84</v>
      </c>
      <c r="W65" s="275"/>
      <c r="X65" s="70">
        <v>80</v>
      </c>
      <c r="Y65" s="285"/>
      <c r="Z65" s="70">
        <v>83</v>
      </c>
      <c r="AA65" s="286" t="s">
        <v>412</v>
      </c>
    </row>
    <row r="66" spans="1:27" ht="14.25" x14ac:dyDescent="0.2">
      <c r="B66" s="198"/>
      <c r="C66" s="204" t="s">
        <v>229</v>
      </c>
      <c r="D66" s="4"/>
      <c r="E66" s="5"/>
      <c r="F66" s="5"/>
      <c r="G66" s="5"/>
      <c r="H66" s="5"/>
      <c r="I66" s="5"/>
      <c r="J66" s="5"/>
      <c r="K66" s="5"/>
      <c r="L66" s="5"/>
      <c r="M66" s="5"/>
      <c r="N66" s="70">
        <v>81</v>
      </c>
      <c r="O66" s="71"/>
      <c r="P66" s="69">
        <v>106</v>
      </c>
      <c r="Q66" s="70"/>
      <c r="R66" s="70">
        <v>124</v>
      </c>
      <c r="S66" s="193"/>
      <c r="T66" s="70">
        <v>128</v>
      </c>
      <c r="U66" s="275"/>
      <c r="V66" s="70">
        <v>136</v>
      </c>
      <c r="W66" s="275"/>
      <c r="X66" s="70">
        <v>134</v>
      </c>
      <c r="Y66" s="285"/>
      <c r="Z66" s="70">
        <v>114</v>
      </c>
      <c r="AA66" s="286" t="s">
        <v>412</v>
      </c>
    </row>
    <row r="67" spans="1:27" ht="14.25" x14ac:dyDescent="0.2">
      <c r="B67" s="198"/>
      <c r="C67" s="204" t="s">
        <v>230</v>
      </c>
      <c r="D67" s="4"/>
      <c r="E67" s="5"/>
      <c r="F67" s="5"/>
      <c r="G67" s="5"/>
      <c r="H67" s="5"/>
      <c r="I67" s="5"/>
      <c r="J67" s="5"/>
      <c r="K67" s="5"/>
      <c r="L67" s="5"/>
      <c r="M67" s="5"/>
      <c r="N67" s="70">
        <v>97</v>
      </c>
      <c r="O67" s="71"/>
      <c r="P67" s="69">
        <v>93</v>
      </c>
      <c r="Q67" s="70"/>
      <c r="R67" s="70">
        <v>100</v>
      </c>
      <c r="S67" s="193"/>
      <c r="T67" s="70">
        <v>108</v>
      </c>
      <c r="U67" s="275"/>
      <c r="V67" s="70">
        <v>100</v>
      </c>
      <c r="W67" s="275"/>
      <c r="X67" s="70">
        <v>114</v>
      </c>
      <c r="Y67" s="285"/>
      <c r="Z67" s="70">
        <v>116</v>
      </c>
      <c r="AA67" s="286" t="s">
        <v>412</v>
      </c>
    </row>
    <row r="68" spans="1:27" ht="14.25" x14ac:dyDescent="0.2">
      <c r="B68" s="198"/>
      <c r="C68" s="204" t="s">
        <v>231</v>
      </c>
      <c r="D68" s="4"/>
      <c r="E68" s="5"/>
      <c r="F68" s="5"/>
      <c r="G68" s="5"/>
      <c r="H68" s="5"/>
      <c r="I68" s="5"/>
      <c r="J68" s="5"/>
      <c r="K68" s="5"/>
      <c r="L68" s="5"/>
      <c r="M68" s="5"/>
      <c r="N68" s="70">
        <v>29</v>
      </c>
      <c r="O68" s="71"/>
      <c r="P68" s="69">
        <v>36</v>
      </c>
      <c r="Q68" s="70"/>
      <c r="R68" s="70">
        <v>34</v>
      </c>
      <c r="S68" s="193"/>
      <c r="T68" s="70">
        <v>32</v>
      </c>
      <c r="U68" s="275"/>
      <c r="V68" s="70">
        <v>27</v>
      </c>
      <c r="W68" s="275"/>
      <c r="X68" s="70">
        <v>31</v>
      </c>
      <c r="Y68" s="285"/>
      <c r="Z68" s="70">
        <v>26</v>
      </c>
      <c r="AA68" s="286" t="s">
        <v>412</v>
      </c>
    </row>
    <row r="69" spans="1:27" ht="14.25" x14ac:dyDescent="0.2">
      <c r="B69" s="196" t="s">
        <v>224</v>
      </c>
      <c r="C69" s="199"/>
      <c r="D69" s="96"/>
      <c r="E69" s="95"/>
      <c r="F69" s="95"/>
      <c r="G69" s="95"/>
      <c r="H69" s="95"/>
      <c r="I69" s="95"/>
      <c r="J69" s="95"/>
      <c r="K69" s="95"/>
      <c r="L69" s="95"/>
      <c r="M69" s="95"/>
      <c r="N69" s="95">
        <v>485</v>
      </c>
      <c r="O69" s="97"/>
      <c r="P69" s="492">
        <v>588</v>
      </c>
      <c r="Q69" s="493"/>
      <c r="R69" s="493">
        <v>651</v>
      </c>
      <c r="S69" s="637"/>
      <c r="T69" s="493">
        <v>663</v>
      </c>
      <c r="U69" s="593"/>
      <c r="V69" s="493">
        <v>678</v>
      </c>
      <c r="W69" s="593"/>
      <c r="X69" s="493">
        <v>699</v>
      </c>
      <c r="Y69" s="634"/>
      <c r="Z69" s="493">
        <v>659</v>
      </c>
      <c r="AA69" s="419" t="s">
        <v>412</v>
      </c>
    </row>
    <row r="70" spans="1:27" ht="15" thickBot="1" x14ac:dyDescent="0.25">
      <c r="B70" s="209" t="s">
        <v>172</v>
      </c>
      <c r="C70" s="195"/>
      <c r="D70" s="11">
        <v>3684</v>
      </c>
      <c r="E70" s="12"/>
      <c r="F70" s="12">
        <v>3467</v>
      </c>
      <c r="G70" s="12"/>
      <c r="H70" s="12">
        <v>3560</v>
      </c>
      <c r="I70" s="12"/>
      <c r="J70" s="12">
        <v>3756</v>
      </c>
      <c r="K70" s="526"/>
      <c r="L70" s="12">
        <v>5470</v>
      </c>
      <c r="M70" s="12"/>
      <c r="N70" s="12">
        <v>3631</v>
      </c>
      <c r="O70" s="13"/>
      <c r="P70" s="11">
        <v>3655</v>
      </c>
      <c r="Q70" s="300"/>
      <c r="R70" s="12">
        <v>3720</v>
      </c>
      <c r="S70" s="310"/>
      <c r="T70" s="12">
        <v>3891</v>
      </c>
      <c r="U70" s="310"/>
      <c r="V70" s="12">
        <v>3971</v>
      </c>
      <c r="W70" s="310"/>
      <c r="X70" s="12">
        <v>4036</v>
      </c>
      <c r="Y70" s="633"/>
      <c r="Z70" s="12">
        <v>3910</v>
      </c>
      <c r="AA70" s="328" t="s">
        <v>412</v>
      </c>
    </row>
    <row r="71" spans="1:27" x14ac:dyDescent="0.2">
      <c r="K71" s="509"/>
      <c r="U71" s="14"/>
      <c r="W71" s="14"/>
      <c r="X71" s="14"/>
      <c r="Y71" s="14"/>
      <c r="Z71" s="14"/>
      <c r="AA71" s="14" t="s">
        <v>487</v>
      </c>
    </row>
    <row r="72" spans="1:27" x14ac:dyDescent="0.2">
      <c r="A72" s="1" t="s">
        <v>199</v>
      </c>
      <c r="B72" s="1"/>
      <c r="T72" s="17"/>
    </row>
    <row r="73" spans="1:27" ht="53.25" customHeight="1" x14ac:dyDescent="0.2">
      <c r="A73" s="15" t="s">
        <v>186</v>
      </c>
      <c r="B73" s="716" t="s">
        <v>565</v>
      </c>
      <c r="C73" s="716"/>
      <c r="D73" s="716"/>
      <c r="E73" s="716"/>
      <c r="F73" s="716"/>
      <c r="G73" s="716"/>
      <c r="H73" s="716"/>
      <c r="I73" s="716"/>
      <c r="J73" s="716"/>
      <c r="K73" s="716"/>
      <c r="L73" s="716"/>
      <c r="M73" s="716"/>
      <c r="N73" s="716"/>
      <c r="O73" s="716"/>
      <c r="P73" s="716"/>
      <c r="Q73" s="716"/>
      <c r="R73" s="716"/>
      <c r="S73" s="716"/>
      <c r="T73" s="716"/>
      <c r="U73" s="716"/>
      <c r="V73" s="716"/>
      <c r="W73" s="716"/>
      <c r="X73" s="716"/>
      <c r="Y73" s="598"/>
      <c r="Z73" s="598"/>
      <c r="AA73" s="598"/>
    </row>
    <row r="74" spans="1:27" ht="27.75" customHeight="1" x14ac:dyDescent="0.2">
      <c r="A74" s="15" t="s">
        <v>187</v>
      </c>
      <c r="B74" s="716" t="s">
        <v>383</v>
      </c>
      <c r="C74" s="717"/>
      <c r="D74" s="717"/>
      <c r="E74" s="717"/>
      <c r="F74" s="717"/>
      <c r="G74" s="717"/>
      <c r="H74" s="717"/>
      <c r="I74" s="717"/>
      <c r="J74" s="717"/>
      <c r="K74" s="717"/>
      <c r="L74" s="717"/>
      <c r="M74" s="717"/>
      <c r="N74" s="717"/>
      <c r="O74" s="717"/>
      <c r="P74" s="717"/>
      <c r="Q74" s="717"/>
      <c r="R74" s="717"/>
      <c r="S74" s="717"/>
      <c r="T74" s="717"/>
      <c r="U74" s="717"/>
      <c r="V74" s="543"/>
      <c r="W74" s="543"/>
      <c r="X74" s="543"/>
    </row>
    <row r="75" spans="1:27" x14ac:dyDescent="0.2">
      <c r="A75" s="537" t="s">
        <v>188</v>
      </c>
      <c r="B75" s="716" t="s">
        <v>464</v>
      </c>
      <c r="C75" s="716"/>
      <c r="D75" s="716"/>
      <c r="E75" s="716"/>
      <c r="F75" s="716"/>
      <c r="G75" s="716"/>
      <c r="H75" s="716"/>
      <c r="I75" s="716"/>
      <c r="J75" s="716"/>
      <c r="K75" s="716"/>
      <c r="L75" s="716"/>
      <c r="M75" s="716"/>
      <c r="N75" s="716"/>
      <c r="O75" s="716"/>
      <c r="P75" s="716"/>
      <c r="Q75" s="716"/>
      <c r="R75" s="716"/>
      <c r="S75" s="716"/>
      <c r="T75" s="716"/>
      <c r="U75" s="716"/>
      <c r="V75" s="716"/>
      <c r="W75" s="716"/>
      <c r="X75" s="716"/>
      <c r="Y75" s="598"/>
      <c r="Z75" s="598"/>
      <c r="AA75" s="598"/>
    </row>
    <row r="76" spans="1:27" ht="31.5" customHeight="1" x14ac:dyDescent="0.2">
      <c r="A76" s="280"/>
      <c r="B76" s="716"/>
      <c r="C76" s="716"/>
      <c r="D76" s="716"/>
      <c r="E76" s="716"/>
      <c r="F76" s="716"/>
      <c r="G76" s="716"/>
      <c r="H76" s="716"/>
      <c r="I76" s="716"/>
      <c r="J76" s="716"/>
      <c r="K76" s="716"/>
      <c r="L76" s="716"/>
      <c r="M76" s="716"/>
      <c r="N76" s="716"/>
      <c r="O76" s="716"/>
      <c r="P76" s="716"/>
      <c r="Q76" s="716"/>
      <c r="R76" s="716"/>
      <c r="S76" s="716"/>
      <c r="T76" s="716"/>
      <c r="U76" s="716"/>
      <c r="V76" s="716"/>
      <c r="W76" s="716"/>
      <c r="X76" s="716"/>
      <c r="Y76" s="598"/>
      <c r="Z76" s="598"/>
      <c r="AA76" s="598"/>
    </row>
    <row r="77" spans="1:27" ht="12.6" customHeight="1" x14ac:dyDescent="0.2">
      <c r="A77" s="594" t="s">
        <v>450</v>
      </c>
      <c r="B77" s="716" t="s">
        <v>471</v>
      </c>
      <c r="C77" s="716"/>
      <c r="D77" s="716"/>
      <c r="E77" s="716"/>
      <c r="F77" s="716"/>
      <c r="G77" s="716"/>
      <c r="H77" s="716"/>
      <c r="I77" s="716"/>
      <c r="J77" s="716"/>
      <c r="K77" s="716"/>
      <c r="L77" s="716"/>
      <c r="M77" s="716"/>
      <c r="N77" s="716"/>
      <c r="O77" s="716"/>
      <c r="P77" s="716"/>
      <c r="Q77" s="716"/>
      <c r="R77" s="716"/>
      <c r="S77" s="716"/>
      <c r="T77" s="716"/>
      <c r="U77" s="716"/>
      <c r="V77" s="716"/>
      <c r="W77" s="716"/>
      <c r="X77" s="716"/>
    </row>
    <row r="78" spans="1:27" x14ac:dyDescent="0.2">
      <c r="X78" s="29"/>
      <c r="Y78" s="595"/>
      <c r="Z78" s="595"/>
      <c r="AA78" s="595"/>
    </row>
    <row r="79" spans="1:27" x14ac:dyDescent="0.2">
      <c r="A79" s="91"/>
      <c r="B79" s="302"/>
      <c r="X79" s="29"/>
      <c r="Y79" s="595"/>
      <c r="Z79" s="595"/>
      <c r="AA79" s="595"/>
    </row>
    <row r="80" spans="1:27" x14ac:dyDescent="0.2">
      <c r="X80" s="29"/>
      <c r="Y80" s="595"/>
      <c r="Z80" s="595"/>
      <c r="AA80" s="595"/>
    </row>
    <row r="81" spans="3:28" ht="16.5" customHeight="1" x14ac:dyDescent="0.2">
      <c r="C81" s="748"/>
      <c r="D81" s="717"/>
      <c r="E81" s="717"/>
      <c r="F81" s="717"/>
      <c r="G81" s="717"/>
      <c r="H81" s="717"/>
      <c r="I81" s="717"/>
      <c r="J81" s="717"/>
      <c r="K81" s="717"/>
      <c r="L81" s="717"/>
      <c r="M81" s="717"/>
      <c r="N81" s="717"/>
      <c r="O81" s="717"/>
      <c r="P81" s="717"/>
      <c r="Q81" s="717"/>
      <c r="R81" s="717"/>
      <c r="S81" s="717"/>
      <c r="T81" s="717"/>
      <c r="U81" s="717"/>
      <c r="V81" s="717"/>
      <c r="W81" s="717"/>
      <c r="X81" s="717"/>
      <c r="Y81" s="717"/>
      <c r="Z81" s="717"/>
      <c r="AA81" s="717"/>
      <c r="AB81" s="717"/>
    </row>
    <row r="82" spans="3:28" x14ac:dyDescent="0.2">
      <c r="C82" s="717"/>
      <c r="D82" s="717"/>
      <c r="E82" s="717"/>
      <c r="F82" s="717"/>
      <c r="G82" s="717"/>
      <c r="H82" s="717"/>
      <c r="I82" s="717"/>
      <c r="J82" s="717"/>
      <c r="K82" s="717"/>
      <c r="L82" s="717"/>
      <c r="M82" s="717"/>
      <c r="N82" s="717"/>
      <c r="O82" s="717"/>
      <c r="P82" s="717"/>
      <c r="Q82" s="717"/>
      <c r="R82" s="717"/>
      <c r="S82" s="717"/>
      <c r="T82" s="717"/>
      <c r="U82" s="717"/>
      <c r="V82" s="717"/>
      <c r="W82" s="29"/>
      <c r="X82" s="29"/>
      <c r="Y82" s="595"/>
      <c r="Z82" s="595"/>
      <c r="AA82" s="595"/>
    </row>
    <row r="83" spans="3:28" x14ac:dyDescent="0.2">
      <c r="C83" s="717"/>
      <c r="D83" s="717"/>
      <c r="E83" s="717"/>
      <c r="F83" s="717"/>
      <c r="G83" s="717"/>
      <c r="H83" s="717"/>
      <c r="I83" s="717"/>
      <c r="J83" s="717"/>
      <c r="K83" s="717"/>
      <c r="L83" s="717"/>
      <c r="M83" s="717"/>
      <c r="N83" s="717"/>
      <c r="O83" s="717"/>
      <c r="P83" s="717"/>
      <c r="Q83" s="717"/>
      <c r="R83" s="717"/>
      <c r="S83" s="717"/>
      <c r="T83" s="717"/>
      <c r="U83" s="717"/>
      <c r="V83" s="717"/>
      <c r="W83" s="29"/>
      <c r="X83" s="29"/>
      <c r="Y83" s="595"/>
      <c r="Z83" s="595"/>
      <c r="AA83" s="595"/>
    </row>
    <row r="84" spans="3:28" x14ac:dyDescent="0.2">
      <c r="C84" s="717"/>
      <c r="D84" s="717"/>
      <c r="E84" s="717"/>
      <c r="F84" s="717"/>
      <c r="G84" s="717"/>
      <c r="H84" s="717"/>
      <c r="I84" s="717"/>
      <c r="J84" s="717"/>
      <c r="K84" s="717"/>
      <c r="L84" s="717"/>
      <c r="M84" s="717"/>
      <c r="N84" s="717"/>
      <c r="O84" s="717"/>
      <c r="P84" s="717"/>
      <c r="Q84" s="717"/>
      <c r="R84" s="717"/>
      <c r="S84" s="717"/>
      <c r="T84" s="717"/>
      <c r="U84" s="717"/>
      <c r="V84" s="717"/>
      <c r="W84" s="29"/>
      <c r="X84" s="29"/>
      <c r="Y84" s="595"/>
      <c r="Z84" s="595"/>
      <c r="AA84" s="595"/>
    </row>
    <row r="85" spans="3:28" x14ac:dyDescent="0.2">
      <c r="C85" s="717"/>
      <c r="D85" s="717"/>
      <c r="E85" s="717"/>
      <c r="F85" s="717"/>
      <c r="G85" s="717"/>
      <c r="H85" s="717"/>
      <c r="I85" s="717"/>
      <c r="J85" s="717"/>
      <c r="K85" s="717"/>
      <c r="L85" s="717"/>
      <c r="M85" s="717"/>
      <c r="N85" s="717"/>
      <c r="O85" s="717"/>
      <c r="P85" s="717"/>
      <c r="Q85" s="717"/>
      <c r="R85" s="717"/>
      <c r="S85" s="717"/>
      <c r="T85" s="717"/>
      <c r="U85" s="717"/>
      <c r="V85" s="717"/>
      <c r="W85" s="29"/>
      <c r="X85" s="29"/>
      <c r="Y85" s="595"/>
      <c r="Z85" s="595"/>
      <c r="AA85" s="595"/>
    </row>
    <row r="86" spans="3:28" x14ac:dyDescent="0.2">
      <c r="C86" s="717"/>
      <c r="D86" s="717"/>
      <c r="E86" s="717"/>
      <c r="F86" s="717"/>
      <c r="G86" s="717"/>
      <c r="H86" s="717"/>
      <c r="I86" s="717"/>
      <c r="J86" s="717"/>
      <c r="K86" s="717"/>
      <c r="L86" s="717"/>
      <c r="M86" s="717"/>
      <c r="N86" s="717"/>
      <c r="O86" s="717"/>
      <c r="P86" s="717"/>
      <c r="Q86" s="717"/>
      <c r="R86" s="717"/>
      <c r="S86" s="717"/>
      <c r="T86" s="717"/>
      <c r="U86" s="717"/>
      <c r="V86" s="717"/>
      <c r="W86" s="29"/>
      <c r="X86" s="29"/>
      <c r="Y86" s="595"/>
      <c r="Z86" s="595"/>
      <c r="AA86" s="595"/>
    </row>
    <row r="87" spans="3:28" x14ac:dyDescent="0.2">
      <c r="C87" s="717"/>
      <c r="D87" s="717"/>
      <c r="E87" s="717"/>
      <c r="F87" s="717"/>
      <c r="G87" s="717"/>
      <c r="H87" s="717"/>
      <c r="I87" s="717"/>
      <c r="J87" s="717"/>
      <c r="K87" s="717"/>
      <c r="L87" s="717"/>
      <c r="M87" s="717"/>
      <c r="N87" s="717"/>
      <c r="O87" s="717"/>
      <c r="P87" s="717"/>
      <c r="Q87" s="717"/>
      <c r="R87" s="717"/>
      <c r="S87" s="717"/>
      <c r="T87" s="717"/>
      <c r="U87" s="717"/>
      <c r="V87" s="717"/>
      <c r="W87" s="29"/>
      <c r="X87" s="29"/>
      <c r="Y87" s="595"/>
      <c r="Z87" s="595"/>
      <c r="AA87" s="595"/>
    </row>
    <row r="88" spans="3:28" x14ac:dyDescent="0.2">
      <c r="C88" s="717"/>
      <c r="D88" s="717"/>
      <c r="E88" s="717"/>
      <c r="F88" s="717"/>
      <c r="G88" s="717"/>
      <c r="H88" s="717"/>
      <c r="I88" s="717"/>
      <c r="J88" s="717"/>
      <c r="K88" s="717"/>
      <c r="L88" s="717"/>
      <c r="M88" s="717"/>
      <c r="N88" s="717"/>
      <c r="O88" s="717"/>
      <c r="P88" s="717"/>
      <c r="Q88" s="717"/>
      <c r="R88" s="717"/>
      <c r="S88" s="717"/>
      <c r="T88" s="717"/>
      <c r="U88" s="717"/>
      <c r="V88" s="717"/>
      <c r="W88" s="29"/>
      <c r="X88" s="29"/>
      <c r="Y88" s="595"/>
      <c r="Z88" s="595"/>
      <c r="AA88" s="595"/>
    </row>
    <row r="89" spans="3:28" x14ac:dyDescent="0.2">
      <c r="C89" s="717"/>
      <c r="D89" s="717"/>
      <c r="E89" s="717"/>
      <c r="F89" s="717"/>
      <c r="G89" s="717"/>
      <c r="H89" s="717"/>
      <c r="I89" s="717"/>
      <c r="J89" s="717"/>
      <c r="K89" s="717"/>
      <c r="L89" s="717"/>
      <c r="M89" s="717"/>
      <c r="N89" s="717"/>
      <c r="O89" s="717"/>
      <c r="P89" s="717"/>
      <c r="Q89" s="717"/>
      <c r="R89" s="717"/>
      <c r="S89" s="717"/>
      <c r="T89" s="717"/>
      <c r="U89" s="717"/>
      <c r="V89" s="717"/>
      <c r="W89" s="29"/>
      <c r="X89" s="29"/>
      <c r="Y89" s="595"/>
      <c r="Z89" s="595"/>
      <c r="AA89" s="595"/>
    </row>
    <row r="90" spans="3:28" x14ac:dyDescent="0.2">
      <c r="C90" s="717"/>
      <c r="D90" s="717"/>
      <c r="E90" s="717"/>
      <c r="F90" s="717"/>
      <c r="G90" s="717"/>
      <c r="H90" s="717"/>
      <c r="I90" s="717"/>
      <c r="J90" s="717"/>
      <c r="K90" s="717"/>
      <c r="L90" s="717"/>
      <c r="M90" s="717"/>
      <c r="N90" s="717"/>
      <c r="O90" s="717"/>
      <c r="P90" s="717"/>
      <c r="Q90" s="717"/>
      <c r="R90" s="717"/>
      <c r="S90" s="717"/>
      <c r="T90" s="717"/>
      <c r="U90" s="717"/>
      <c r="V90" s="717"/>
      <c r="W90" s="29"/>
      <c r="X90" s="29"/>
      <c r="Y90" s="595"/>
      <c r="Z90" s="595"/>
      <c r="AA90" s="595"/>
    </row>
    <row r="91" spans="3:28" x14ac:dyDescent="0.2">
      <c r="C91" s="717"/>
      <c r="D91" s="717"/>
      <c r="E91" s="717"/>
      <c r="F91" s="717"/>
      <c r="G91" s="717"/>
      <c r="H91" s="717"/>
      <c r="I91" s="717"/>
      <c r="J91" s="717"/>
      <c r="K91" s="717"/>
      <c r="L91" s="717"/>
      <c r="M91" s="717"/>
      <c r="N91" s="717"/>
      <c r="O91" s="717"/>
      <c r="P91" s="717"/>
      <c r="Q91" s="717"/>
      <c r="R91" s="717"/>
      <c r="S91" s="717"/>
      <c r="T91" s="717"/>
      <c r="U91" s="717"/>
      <c r="V91" s="717"/>
      <c r="W91" s="29"/>
      <c r="X91" s="29"/>
      <c r="Y91" s="595"/>
      <c r="Z91" s="595"/>
      <c r="AA91" s="595"/>
    </row>
    <row r="93" spans="3:28" x14ac:dyDescent="0.2">
      <c r="C93" t="s">
        <v>53</v>
      </c>
    </row>
  </sheetData>
  <mergeCells count="19">
    <mergeCell ref="C85:V85"/>
    <mergeCell ref="C82:V82"/>
    <mergeCell ref="C83:V83"/>
    <mergeCell ref="C86:V86"/>
    <mergeCell ref="C91:V91"/>
    <mergeCell ref="C87:V87"/>
    <mergeCell ref="C88:V88"/>
    <mergeCell ref="C89:V89"/>
    <mergeCell ref="C90:V90"/>
    <mergeCell ref="C84:V84"/>
    <mergeCell ref="C36:V36"/>
    <mergeCell ref="B74:U74"/>
    <mergeCell ref="D39:L39"/>
    <mergeCell ref="C81:AB81"/>
    <mergeCell ref="B73:X73"/>
    <mergeCell ref="B76:X76"/>
    <mergeCell ref="B75:X75"/>
    <mergeCell ref="B77:X77"/>
    <mergeCell ref="P39:X39"/>
  </mergeCells>
  <phoneticPr fontId="4" type="noConversion"/>
  <printOptions horizontalCentered="1"/>
  <pageMargins left="0.43307086614173229" right="0.39370078740157483" top="0.51181102362204722" bottom="0.47244094488188981" header="0.51181102362204722" footer="0.39370078740157483"/>
  <pageSetup paperSize="9" scale="4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AB69"/>
  <sheetViews>
    <sheetView zoomScaleNormal="100" zoomScaleSheetLayoutView="100" workbookViewId="0"/>
  </sheetViews>
  <sheetFormatPr defaultRowHeight="12.75" x14ac:dyDescent="0.2"/>
  <cols>
    <col min="1" max="1" width="2.5703125" customWidth="1"/>
    <col min="2" max="2" width="32.42578125" customWidth="1"/>
    <col min="3" max="3" width="15.7109375" customWidth="1"/>
    <col min="4" max="4" width="2.28515625" customWidth="1"/>
    <col min="5" max="5" width="15.7109375" customWidth="1"/>
    <col min="6" max="6" width="2.28515625" customWidth="1"/>
    <col min="7" max="7" width="15.7109375" customWidth="1"/>
    <col min="8" max="8" width="2.28515625" customWidth="1"/>
    <col min="9" max="9" width="15.7109375" customWidth="1"/>
    <col min="10" max="10" width="2.28515625" customWidth="1"/>
    <col min="11" max="11" width="15.7109375" customWidth="1"/>
    <col min="12" max="12" width="2.28515625" customWidth="1"/>
    <col min="13" max="13" width="16" customWidth="1"/>
    <col min="14" max="14" width="2.140625" customWidth="1"/>
    <col min="15" max="15" width="16" customWidth="1"/>
    <col min="16" max="16" width="2.140625" customWidth="1"/>
    <col min="17" max="17" width="16" customWidth="1"/>
    <col min="18" max="18" width="2.140625" customWidth="1"/>
    <col min="19" max="19" width="16" customWidth="1"/>
    <col min="20" max="20" width="2.140625" customWidth="1"/>
    <col min="21" max="21" width="16" customWidth="1"/>
    <col min="22" max="22" width="2.140625" customWidth="1"/>
    <col min="23" max="23" width="16" customWidth="1"/>
    <col min="24" max="24" width="2.5703125" customWidth="1"/>
    <col min="25" max="25" width="16" customWidth="1"/>
    <col min="26" max="26" width="2.5703125" customWidth="1"/>
    <col min="27" max="27" width="3.140625" customWidth="1"/>
  </cols>
  <sheetData>
    <row r="1" spans="1:26" ht="14.25" x14ac:dyDescent="0.2">
      <c r="A1" s="1" t="s">
        <v>550</v>
      </c>
    </row>
    <row r="2" spans="1:26" s="20" customFormat="1" ht="13.5" thickBot="1" x14ac:dyDescent="0.25">
      <c r="B2" s="72"/>
      <c r="U2" s="3"/>
      <c r="V2" s="73"/>
      <c r="X2" s="73"/>
      <c r="Y2" s="3" t="s">
        <v>193</v>
      </c>
      <c r="Z2" s="73"/>
    </row>
    <row r="3" spans="1:26" x14ac:dyDescent="0.2">
      <c r="C3" s="180" t="s">
        <v>156</v>
      </c>
      <c r="D3" s="181"/>
      <c r="E3" s="181"/>
      <c r="F3" s="181"/>
      <c r="G3" s="181"/>
      <c r="H3" s="181"/>
      <c r="I3" s="181"/>
      <c r="J3" s="181"/>
      <c r="K3" s="181"/>
      <c r="L3" s="181"/>
      <c r="M3" s="181"/>
      <c r="N3" s="181"/>
      <c r="O3" s="181"/>
      <c r="P3" s="182"/>
      <c r="Q3" s="180" t="s">
        <v>157</v>
      </c>
      <c r="R3" s="181"/>
      <c r="S3" s="181"/>
      <c r="T3" s="181"/>
      <c r="U3" s="181"/>
      <c r="V3" s="181"/>
      <c r="W3" s="181"/>
      <c r="X3" s="181"/>
      <c r="Y3" s="181"/>
      <c r="Z3" s="182"/>
    </row>
    <row r="4" spans="1:26" ht="38.25" customHeight="1" thickBot="1" x14ac:dyDescent="0.25">
      <c r="C4" s="84" t="s">
        <v>203</v>
      </c>
      <c r="D4" s="83"/>
      <c r="E4" s="83" t="s">
        <v>204</v>
      </c>
      <c r="F4" s="83"/>
      <c r="G4" s="83" t="s">
        <v>205</v>
      </c>
      <c r="H4" s="83"/>
      <c r="I4" s="85" t="s">
        <v>206</v>
      </c>
      <c r="J4" s="83"/>
      <c r="K4" s="85" t="s">
        <v>218</v>
      </c>
      <c r="L4" s="83"/>
      <c r="M4" s="85" t="s">
        <v>328</v>
      </c>
      <c r="N4" s="85"/>
      <c r="O4" s="85" t="s">
        <v>365</v>
      </c>
      <c r="P4" s="86"/>
      <c r="Q4" s="82" t="s">
        <v>452</v>
      </c>
      <c r="R4" s="83"/>
      <c r="S4" s="83" t="s">
        <v>415</v>
      </c>
      <c r="T4" s="83"/>
      <c r="U4" s="83" t="s">
        <v>453</v>
      </c>
      <c r="V4" s="83"/>
      <c r="W4" s="83" t="s">
        <v>467</v>
      </c>
      <c r="X4" s="83"/>
      <c r="Y4" s="83" t="s">
        <v>495</v>
      </c>
      <c r="Z4" s="30"/>
    </row>
    <row r="5" spans="1:26" ht="14.25" x14ac:dyDescent="0.2">
      <c r="B5" s="53" t="s">
        <v>515</v>
      </c>
      <c r="C5" s="7">
        <v>231</v>
      </c>
      <c r="D5" s="8"/>
      <c r="E5" s="8">
        <v>75</v>
      </c>
      <c r="F5" s="8"/>
      <c r="G5" s="8">
        <v>51</v>
      </c>
      <c r="H5" s="8"/>
      <c r="I5" s="8">
        <v>78</v>
      </c>
      <c r="J5" s="8"/>
      <c r="K5" s="8">
        <v>113</v>
      </c>
      <c r="L5" s="8"/>
      <c r="M5" s="8">
        <v>236</v>
      </c>
      <c r="N5" s="122"/>
      <c r="O5" s="8">
        <v>277</v>
      </c>
      <c r="P5" s="127"/>
      <c r="Q5" s="7">
        <v>232</v>
      </c>
      <c r="R5" s="590"/>
      <c r="S5" s="8">
        <v>135</v>
      </c>
      <c r="T5" s="590"/>
      <c r="U5" s="8">
        <v>123</v>
      </c>
      <c r="V5" s="590"/>
      <c r="W5" s="8">
        <v>155</v>
      </c>
      <c r="X5" s="298"/>
      <c r="Y5" s="8">
        <v>157</v>
      </c>
      <c r="Z5" s="299" t="s">
        <v>412</v>
      </c>
    </row>
    <row r="6" spans="1:26" ht="14.25" x14ac:dyDescent="0.2">
      <c r="B6" s="68" t="s">
        <v>179</v>
      </c>
      <c r="C6" s="62">
        <v>67</v>
      </c>
      <c r="D6" s="63"/>
      <c r="E6" s="63">
        <v>36</v>
      </c>
      <c r="F6" s="63"/>
      <c r="G6" s="63">
        <v>23</v>
      </c>
      <c r="H6" s="63"/>
      <c r="I6" s="63">
        <v>1</v>
      </c>
      <c r="J6" s="63"/>
      <c r="K6" s="63">
        <v>12</v>
      </c>
      <c r="L6" s="63"/>
      <c r="M6" s="63">
        <v>22</v>
      </c>
      <c r="N6" s="123"/>
      <c r="O6" s="63">
        <v>68</v>
      </c>
      <c r="P6" s="128"/>
      <c r="Q6" s="62">
        <v>76</v>
      </c>
      <c r="R6" s="123"/>
      <c r="S6" s="63">
        <v>70</v>
      </c>
      <c r="T6" s="275"/>
      <c r="U6" s="63">
        <v>52</v>
      </c>
      <c r="V6" s="275"/>
      <c r="W6" s="63">
        <v>46</v>
      </c>
      <c r="X6" s="285"/>
      <c r="Y6" s="63">
        <v>38</v>
      </c>
      <c r="Z6" s="286" t="s">
        <v>412</v>
      </c>
    </row>
    <row r="7" spans="1:26" ht="14.25" x14ac:dyDescent="0.2">
      <c r="B7" s="67" t="s">
        <v>508</v>
      </c>
      <c r="C7" s="56">
        <v>298</v>
      </c>
      <c r="D7" s="57"/>
      <c r="E7" s="57">
        <v>111</v>
      </c>
      <c r="F7" s="57"/>
      <c r="G7" s="57">
        <v>74</v>
      </c>
      <c r="H7" s="57"/>
      <c r="I7" s="57">
        <v>79</v>
      </c>
      <c r="J7" s="57"/>
      <c r="K7" s="57">
        <v>125</v>
      </c>
      <c r="L7" s="57"/>
      <c r="M7" s="57">
        <v>258</v>
      </c>
      <c r="N7" s="305"/>
      <c r="O7" s="57">
        <v>345</v>
      </c>
      <c r="P7" s="304"/>
      <c r="Q7" s="56">
        <v>308</v>
      </c>
      <c r="R7" s="593"/>
      <c r="S7" s="57">
        <v>205</v>
      </c>
      <c r="T7" s="593"/>
      <c r="U7" s="57">
        <v>175</v>
      </c>
      <c r="V7" s="593"/>
      <c r="W7" s="57">
        <v>201</v>
      </c>
      <c r="X7" s="634"/>
      <c r="Y7" s="57">
        <v>195</v>
      </c>
      <c r="Z7" s="419" t="s">
        <v>412</v>
      </c>
    </row>
    <row r="8" spans="1:26" ht="14.25" x14ac:dyDescent="0.2">
      <c r="B8" s="2" t="s">
        <v>180</v>
      </c>
      <c r="C8" s="4">
        <v>156</v>
      </c>
      <c r="D8" s="5"/>
      <c r="E8" s="5">
        <v>166</v>
      </c>
      <c r="F8" s="5"/>
      <c r="G8" s="5">
        <v>46</v>
      </c>
      <c r="H8" s="5"/>
      <c r="I8" s="5">
        <v>7</v>
      </c>
      <c r="J8" s="5"/>
      <c r="K8" s="5">
        <v>12</v>
      </c>
      <c r="L8" s="5"/>
      <c r="M8" s="5">
        <v>184</v>
      </c>
      <c r="N8" s="124"/>
      <c r="O8" s="5">
        <v>153</v>
      </c>
      <c r="P8" s="129"/>
      <c r="Q8" s="4">
        <v>148</v>
      </c>
      <c r="R8" s="124"/>
      <c r="S8" s="5">
        <v>121</v>
      </c>
      <c r="T8" s="275"/>
      <c r="U8" s="5">
        <v>124</v>
      </c>
      <c r="V8" s="275"/>
      <c r="W8" s="5">
        <v>122</v>
      </c>
      <c r="X8" s="285"/>
      <c r="Y8" s="5">
        <v>129</v>
      </c>
      <c r="Z8" s="286" t="s">
        <v>412</v>
      </c>
    </row>
    <row r="9" spans="1:26" ht="14.25" x14ac:dyDescent="0.2">
      <c r="B9" s="2" t="s">
        <v>181</v>
      </c>
      <c r="C9" s="4">
        <v>11</v>
      </c>
      <c r="D9" s="5"/>
      <c r="E9" s="5">
        <v>31</v>
      </c>
      <c r="F9" s="5"/>
      <c r="G9" s="5">
        <v>23</v>
      </c>
      <c r="H9" s="5"/>
      <c r="I9" s="5">
        <v>10</v>
      </c>
      <c r="J9" s="5"/>
      <c r="K9" s="5">
        <v>27</v>
      </c>
      <c r="L9" s="5"/>
      <c r="M9" s="5">
        <v>24</v>
      </c>
      <c r="N9" s="124"/>
      <c r="O9" s="5">
        <v>55</v>
      </c>
      <c r="P9" s="129"/>
      <c r="Q9" s="4">
        <v>50</v>
      </c>
      <c r="R9" s="124"/>
      <c r="S9" s="5">
        <v>50</v>
      </c>
      <c r="T9" s="285"/>
      <c r="U9" s="5">
        <v>64</v>
      </c>
      <c r="V9" s="275"/>
      <c r="W9" s="5">
        <v>63</v>
      </c>
      <c r="X9" s="285"/>
      <c r="Y9" s="5">
        <v>59</v>
      </c>
      <c r="Z9" s="286" t="s">
        <v>412</v>
      </c>
    </row>
    <row r="10" spans="1:26" ht="14.25" x14ac:dyDescent="0.2">
      <c r="B10" s="2" t="s">
        <v>185</v>
      </c>
      <c r="C10" s="4">
        <v>63</v>
      </c>
      <c r="D10" s="5"/>
      <c r="E10" s="5">
        <v>67</v>
      </c>
      <c r="F10" s="5"/>
      <c r="G10" s="5">
        <v>45</v>
      </c>
      <c r="H10" s="5"/>
      <c r="I10" s="5">
        <v>6</v>
      </c>
      <c r="J10" s="5"/>
      <c r="K10" s="5">
        <v>34</v>
      </c>
      <c r="L10" s="5"/>
      <c r="M10" s="5">
        <v>70</v>
      </c>
      <c r="N10" s="124"/>
      <c r="O10" s="5">
        <v>211</v>
      </c>
      <c r="P10" s="129"/>
      <c r="Q10" s="4">
        <v>172</v>
      </c>
      <c r="R10" s="124"/>
      <c r="S10" s="5">
        <v>121</v>
      </c>
      <c r="T10" s="285"/>
      <c r="U10" s="5">
        <v>74</v>
      </c>
      <c r="V10" s="285"/>
      <c r="W10" s="5">
        <v>77</v>
      </c>
      <c r="X10" s="285"/>
      <c r="Y10" s="5">
        <v>99</v>
      </c>
      <c r="Z10" s="286" t="s">
        <v>412</v>
      </c>
    </row>
    <row r="11" spans="1:26" ht="14.25" x14ac:dyDescent="0.2">
      <c r="B11" s="2" t="s">
        <v>182</v>
      </c>
      <c r="C11" s="4">
        <v>4</v>
      </c>
      <c r="D11" s="5"/>
      <c r="E11" s="5">
        <v>3</v>
      </c>
      <c r="F11" s="5"/>
      <c r="G11" s="5">
        <v>1</v>
      </c>
      <c r="H11" s="5"/>
      <c r="I11" s="5">
        <v>0</v>
      </c>
      <c r="J11" s="5"/>
      <c r="K11" s="5">
        <v>0</v>
      </c>
      <c r="L11" s="5"/>
      <c r="M11" s="5">
        <v>3</v>
      </c>
      <c r="N11" s="124"/>
      <c r="O11" s="5">
        <v>5</v>
      </c>
      <c r="P11" s="129"/>
      <c r="Q11" s="4">
        <v>4</v>
      </c>
      <c r="R11" s="124"/>
      <c r="S11" s="5">
        <v>8</v>
      </c>
      <c r="T11" s="285"/>
      <c r="U11" s="5">
        <v>8</v>
      </c>
      <c r="V11" s="285"/>
      <c r="W11" s="5">
        <v>9</v>
      </c>
      <c r="X11" s="285"/>
      <c r="Y11" s="5">
        <v>10</v>
      </c>
      <c r="Z11" s="286" t="s">
        <v>412</v>
      </c>
    </row>
    <row r="12" spans="1:26" ht="14.25" x14ac:dyDescent="0.2">
      <c r="B12" s="2" t="s">
        <v>183</v>
      </c>
      <c r="C12" s="4">
        <v>17</v>
      </c>
      <c r="D12" s="5"/>
      <c r="E12" s="5">
        <v>36</v>
      </c>
      <c r="F12" s="5"/>
      <c r="G12" s="5">
        <v>35</v>
      </c>
      <c r="H12" s="5"/>
      <c r="I12" s="5">
        <v>11</v>
      </c>
      <c r="J12" s="5"/>
      <c r="K12" s="5">
        <v>38</v>
      </c>
      <c r="L12" s="5"/>
      <c r="M12" s="5">
        <v>55</v>
      </c>
      <c r="N12" s="124"/>
      <c r="O12" s="5">
        <v>64</v>
      </c>
      <c r="P12" s="129"/>
      <c r="Q12" s="4">
        <v>51</v>
      </c>
      <c r="R12" s="124"/>
      <c r="S12" s="5">
        <v>37</v>
      </c>
      <c r="T12" s="285"/>
      <c r="U12" s="5">
        <v>39</v>
      </c>
      <c r="V12" s="285"/>
      <c r="W12" s="5">
        <v>47</v>
      </c>
      <c r="X12" s="285"/>
      <c r="Y12" s="5">
        <v>47</v>
      </c>
      <c r="Z12" s="286" t="s">
        <v>412</v>
      </c>
    </row>
    <row r="13" spans="1:26" ht="14.25" x14ac:dyDescent="0.2">
      <c r="B13" s="2" t="s">
        <v>108</v>
      </c>
      <c r="C13" s="4">
        <v>18</v>
      </c>
      <c r="D13" s="5"/>
      <c r="E13" s="5">
        <v>56</v>
      </c>
      <c r="F13" s="5"/>
      <c r="G13" s="5">
        <v>24</v>
      </c>
      <c r="H13" s="5"/>
      <c r="I13" s="5">
        <v>2</v>
      </c>
      <c r="J13" s="5"/>
      <c r="K13" s="5">
        <v>35</v>
      </c>
      <c r="L13" s="5"/>
      <c r="M13" s="5">
        <v>94</v>
      </c>
      <c r="N13" s="124"/>
      <c r="O13" s="5">
        <v>116</v>
      </c>
      <c r="P13" s="129"/>
      <c r="Q13" s="4">
        <v>93</v>
      </c>
      <c r="R13" s="124"/>
      <c r="S13" s="5">
        <v>83</v>
      </c>
      <c r="T13" s="285"/>
      <c r="U13" s="5">
        <v>70</v>
      </c>
      <c r="V13" s="285"/>
      <c r="W13" s="5">
        <v>70</v>
      </c>
      <c r="X13" s="285"/>
      <c r="Y13" s="5">
        <v>69</v>
      </c>
      <c r="Z13" s="286" t="s">
        <v>412</v>
      </c>
    </row>
    <row r="14" spans="1:26" ht="14.25" x14ac:dyDescent="0.2">
      <c r="B14" s="2" t="s">
        <v>109</v>
      </c>
      <c r="C14" s="4">
        <v>639</v>
      </c>
      <c r="D14" s="285"/>
      <c r="E14" s="5">
        <v>551</v>
      </c>
      <c r="F14" s="284"/>
      <c r="G14" s="5">
        <v>197</v>
      </c>
      <c r="H14" s="5"/>
      <c r="I14" s="5">
        <v>124</v>
      </c>
      <c r="J14" s="284"/>
      <c r="K14" s="5">
        <v>266</v>
      </c>
      <c r="L14" s="284"/>
      <c r="M14" s="5">
        <v>798</v>
      </c>
      <c r="N14" s="285"/>
      <c r="O14" s="5">
        <v>982</v>
      </c>
      <c r="P14" s="286"/>
      <c r="Q14" s="4">
        <v>837</v>
      </c>
      <c r="R14" s="285"/>
      <c r="S14" s="5">
        <v>778</v>
      </c>
      <c r="T14" s="275"/>
      <c r="U14" s="5">
        <v>867</v>
      </c>
      <c r="V14" s="275"/>
      <c r="W14" s="5">
        <v>1170</v>
      </c>
      <c r="X14" s="285"/>
      <c r="Y14" s="5">
        <v>1321</v>
      </c>
      <c r="Z14" s="286" t="s">
        <v>412</v>
      </c>
    </row>
    <row r="15" spans="1:26" ht="14.25" x14ac:dyDescent="0.2">
      <c r="B15" s="2" t="s">
        <v>129</v>
      </c>
      <c r="C15" s="4">
        <v>117</v>
      </c>
      <c r="D15" s="5"/>
      <c r="E15" s="5">
        <v>285</v>
      </c>
      <c r="F15" s="284"/>
      <c r="G15" s="5">
        <v>81</v>
      </c>
      <c r="H15" s="5"/>
      <c r="I15" s="5">
        <v>125</v>
      </c>
      <c r="J15" s="284"/>
      <c r="K15" s="5">
        <v>54</v>
      </c>
      <c r="L15" s="284"/>
      <c r="M15" s="5">
        <v>328</v>
      </c>
      <c r="N15" s="285"/>
      <c r="O15" s="5">
        <v>313</v>
      </c>
      <c r="P15" s="286"/>
      <c r="Q15" s="4">
        <v>253</v>
      </c>
      <c r="R15" s="275"/>
      <c r="S15" s="5">
        <v>230</v>
      </c>
      <c r="T15" s="275"/>
      <c r="U15" s="5">
        <v>267</v>
      </c>
      <c r="V15" s="275"/>
      <c r="W15" s="5">
        <v>236</v>
      </c>
      <c r="X15" s="285"/>
      <c r="Y15" s="5">
        <v>253</v>
      </c>
      <c r="Z15" s="286" t="s">
        <v>412</v>
      </c>
    </row>
    <row r="16" spans="1:26" ht="14.25" x14ac:dyDescent="0.2">
      <c r="B16" s="2" t="s">
        <v>125</v>
      </c>
      <c r="C16" s="4">
        <v>125</v>
      </c>
      <c r="D16" s="5"/>
      <c r="E16" s="5">
        <v>102</v>
      </c>
      <c r="F16" s="284"/>
      <c r="G16" s="5">
        <v>76</v>
      </c>
      <c r="H16" s="5"/>
      <c r="I16" s="5">
        <v>61</v>
      </c>
      <c r="J16" s="284"/>
      <c r="K16" s="5">
        <v>37</v>
      </c>
      <c r="L16" s="284"/>
      <c r="M16" s="5">
        <v>103</v>
      </c>
      <c r="N16" s="285"/>
      <c r="O16" s="5">
        <v>216</v>
      </c>
      <c r="P16" s="286"/>
      <c r="Q16" s="4">
        <v>176</v>
      </c>
      <c r="R16" s="285"/>
      <c r="S16" s="5">
        <v>143</v>
      </c>
      <c r="T16" s="285"/>
      <c r="U16" s="5">
        <v>155</v>
      </c>
      <c r="V16" s="275"/>
      <c r="W16" s="5">
        <v>172</v>
      </c>
      <c r="X16" s="285"/>
      <c r="Y16" s="5">
        <v>228</v>
      </c>
      <c r="Z16" s="286" t="s">
        <v>412</v>
      </c>
    </row>
    <row r="17" spans="1:28" ht="14.25" x14ac:dyDescent="0.2">
      <c r="B17" s="2" t="s">
        <v>184</v>
      </c>
      <c r="C17" s="4">
        <v>341</v>
      </c>
      <c r="D17" s="5"/>
      <c r="E17" s="5">
        <v>616</v>
      </c>
      <c r="F17" s="284"/>
      <c r="G17" s="5">
        <v>301</v>
      </c>
      <c r="H17" s="5"/>
      <c r="I17" s="5">
        <v>165</v>
      </c>
      <c r="J17" s="284"/>
      <c r="K17" s="5">
        <v>137</v>
      </c>
      <c r="L17" s="284"/>
      <c r="M17" s="5">
        <v>788</v>
      </c>
      <c r="N17" s="285"/>
      <c r="O17" s="5">
        <v>1232</v>
      </c>
      <c r="P17" s="286"/>
      <c r="Q17" s="4">
        <v>942</v>
      </c>
      <c r="R17" s="285"/>
      <c r="S17" s="5">
        <v>813</v>
      </c>
      <c r="T17" s="285"/>
      <c r="U17" s="5">
        <v>863</v>
      </c>
      <c r="V17" s="275"/>
      <c r="W17" s="5">
        <v>1137</v>
      </c>
      <c r="X17" s="285"/>
      <c r="Y17" s="5">
        <v>1439</v>
      </c>
      <c r="Z17" s="286" t="s">
        <v>412</v>
      </c>
    </row>
    <row r="18" spans="1:28" ht="14.25" x14ac:dyDescent="0.2">
      <c r="B18" s="2" t="s">
        <v>110</v>
      </c>
      <c r="C18" s="4">
        <v>25</v>
      </c>
      <c r="D18" s="5"/>
      <c r="E18" s="5">
        <v>40</v>
      </c>
      <c r="F18" s="284"/>
      <c r="G18" s="5">
        <v>21</v>
      </c>
      <c r="H18" s="5"/>
      <c r="I18" s="5">
        <v>13</v>
      </c>
      <c r="J18" s="284"/>
      <c r="K18" s="5">
        <v>24</v>
      </c>
      <c r="L18" s="284"/>
      <c r="M18" s="5">
        <v>73</v>
      </c>
      <c r="N18" s="285"/>
      <c r="O18" s="5">
        <v>99</v>
      </c>
      <c r="P18" s="286"/>
      <c r="Q18" s="4">
        <v>73</v>
      </c>
      <c r="R18" s="285"/>
      <c r="S18" s="5">
        <v>59</v>
      </c>
      <c r="T18" s="285"/>
      <c r="U18" s="5">
        <v>47</v>
      </c>
      <c r="V18" s="285"/>
      <c r="W18" s="5">
        <v>56</v>
      </c>
      <c r="X18" s="285"/>
      <c r="Y18" s="5">
        <v>63</v>
      </c>
      <c r="Z18" s="286" t="s">
        <v>412</v>
      </c>
    </row>
    <row r="19" spans="1:28" ht="14.25" x14ac:dyDescent="0.2">
      <c r="B19" s="2" t="s">
        <v>132</v>
      </c>
      <c r="C19" s="4">
        <v>4</v>
      </c>
      <c r="D19" s="5"/>
      <c r="E19" s="5">
        <v>2</v>
      </c>
      <c r="F19" s="284"/>
      <c r="G19" s="5">
        <v>0</v>
      </c>
      <c r="H19" s="5"/>
      <c r="I19" s="5">
        <v>0</v>
      </c>
      <c r="J19" s="284"/>
      <c r="K19" s="5">
        <v>2</v>
      </c>
      <c r="L19" s="284"/>
      <c r="M19" s="5">
        <v>9</v>
      </c>
      <c r="N19" s="285"/>
      <c r="O19" s="5">
        <v>18</v>
      </c>
      <c r="P19" s="286"/>
      <c r="Q19" s="4">
        <v>16</v>
      </c>
      <c r="R19" s="285"/>
      <c r="S19" s="5">
        <v>13</v>
      </c>
      <c r="T19" s="285"/>
      <c r="U19" s="5">
        <v>14</v>
      </c>
      <c r="V19" s="285"/>
      <c r="W19" s="5">
        <v>6</v>
      </c>
      <c r="X19" s="285"/>
      <c r="Y19" s="5">
        <v>4</v>
      </c>
      <c r="Z19" s="286" t="s">
        <v>412</v>
      </c>
    </row>
    <row r="20" spans="1:28" ht="14.25" x14ac:dyDescent="0.2">
      <c r="B20" s="2" t="s">
        <v>131</v>
      </c>
      <c r="C20" s="4">
        <v>43</v>
      </c>
      <c r="D20" s="285"/>
      <c r="E20" s="5">
        <v>85</v>
      </c>
      <c r="F20" s="284"/>
      <c r="G20" s="5">
        <v>48</v>
      </c>
      <c r="H20" s="5"/>
      <c r="I20" s="5">
        <v>52</v>
      </c>
      <c r="J20" s="284"/>
      <c r="K20" s="5">
        <v>7</v>
      </c>
      <c r="L20" s="284"/>
      <c r="M20" s="5">
        <v>111</v>
      </c>
      <c r="N20" s="285"/>
      <c r="O20" s="5">
        <v>182</v>
      </c>
      <c r="P20" s="286"/>
      <c r="Q20" s="4">
        <v>111</v>
      </c>
      <c r="R20" s="285"/>
      <c r="S20" s="5">
        <v>90</v>
      </c>
      <c r="T20" s="285"/>
      <c r="U20" s="5">
        <v>92</v>
      </c>
      <c r="V20" s="285"/>
      <c r="W20" s="5">
        <v>97</v>
      </c>
      <c r="X20" s="285"/>
      <c r="Y20" s="5">
        <v>124</v>
      </c>
      <c r="Z20" s="286" t="s">
        <v>412</v>
      </c>
    </row>
    <row r="21" spans="1:28" ht="14.25" x14ac:dyDescent="0.2">
      <c r="B21" s="2" t="s">
        <v>126</v>
      </c>
      <c r="C21" s="4">
        <v>0</v>
      </c>
      <c r="D21" s="5"/>
      <c r="E21" s="5">
        <v>1</v>
      </c>
      <c r="F21" s="5"/>
      <c r="G21" s="5">
        <v>0</v>
      </c>
      <c r="H21" s="5"/>
      <c r="I21" s="5">
        <v>0</v>
      </c>
      <c r="J21" s="5"/>
      <c r="K21" s="5">
        <v>0</v>
      </c>
      <c r="L21" s="5"/>
      <c r="M21" s="5">
        <v>0</v>
      </c>
      <c r="N21" s="124"/>
      <c r="O21" s="5">
        <v>0</v>
      </c>
      <c r="P21" s="129"/>
      <c r="Q21" s="4">
        <v>0</v>
      </c>
      <c r="R21" s="124"/>
      <c r="S21" s="5">
        <v>0</v>
      </c>
      <c r="T21" s="285"/>
      <c r="U21" s="5">
        <v>0</v>
      </c>
      <c r="V21" s="285"/>
      <c r="W21" s="5">
        <v>0</v>
      </c>
      <c r="X21" s="285"/>
      <c r="Y21" s="5">
        <v>0</v>
      </c>
      <c r="Z21" s="286" t="s">
        <v>412</v>
      </c>
    </row>
    <row r="22" spans="1:28" ht="14.25" x14ac:dyDescent="0.2">
      <c r="B22" s="99" t="s">
        <v>222</v>
      </c>
      <c r="C22" s="27">
        <v>1563</v>
      </c>
      <c r="D22" s="488"/>
      <c r="E22" s="488">
        <v>2041</v>
      </c>
      <c r="F22" s="488"/>
      <c r="G22" s="488">
        <v>898</v>
      </c>
      <c r="H22" s="488"/>
      <c r="I22" s="488">
        <v>576</v>
      </c>
      <c r="J22" s="488"/>
      <c r="K22" s="488">
        <v>673</v>
      </c>
      <c r="L22" s="488"/>
      <c r="M22" s="488">
        <v>2640</v>
      </c>
      <c r="N22" s="639"/>
      <c r="O22" s="488">
        <v>3646</v>
      </c>
      <c r="P22" s="638"/>
      <c r="Q22" s="27">
        <v>2926</v>
      </c>
      <c r="R22" s="593"/>
      <c r="S22" s="488">
        <v>2546</v>
      </c>
      <c r="T22" s="593"/>
      <c r="U22" s="488">
        <v>2684</v>
      </c>
      <c r="V22" s="593"/>
      <c r="W22" s="488">
        <v>3262</v>
      </c>
      <c r="X22" s="632"/>
      <c r="Y22" s="488">
        <v>3845</v>
      </c>
      <c r="Z22" s="418" t="s">
        <v>412</v>
      </c>
    </row>
    <row r="23" spans="1:28" ht="14.25" x14ac:dyDescent="0.2">
      <c r="B23" s="99" t="s">
        <v>236</v>
      </c>
      <c r="C23" s="56"/>
      <c r="D23" s="57"/>
      <c r="E23" s="57"/>
      <c r="F23" s="57"/>
      <c r="G23" s="57"/>
      <c r="H23" s="57"/>
      <c r="I23" s="57"/>
      <c r="J23" s="57"/>
      <c r="K23" s="57"/>
      <c r="L23" s="57"/>
      <c r="M23" s="57">
        <v>864</v>
      </c>
      <c r="N23" s="136"/>
      <c r="O23" s="57">
        <v>677</v>
      </c>
      <c r="P23" s="135"/>
      <c r="Q23" s="56">
        <v>548</v>
      </c>
      <c r="R23" s="593"/>
      <c r="S23" s="57">
        <v>555</v>
      </c>
      <c r="T23" s="307"/>
      <c r="U23" s="57">
        <v>615</v>
      </c>
      <c r="V23" s="593"/>
      <c r="W23" s="57">
        <v>595</v>
      </c>
      <c r="X23" s="632"/>
      <c r="Y23" s="57">
        <v>723</v>
      </c>
      <c r="Z23" s="418" t="s">
        <v>412</v>
      </c>
    </row>
    <row r="24" spans="1:28" ht="15" thickBot="1" x14ac:dyDescent="0.25">
      <c r="B24" s="100" t="s">
        <v>172</v>
      </c>
      <c r="C24" s="11">
        <v>1861</v>
      </c>
      <c r="D24" s="12"/>
      <c r="E24" s="12">
        <v>2152</v>
      </c>
      <c r="F24" s="12"/>
      <c r="G24" s="12">
        <v>972</v>
      </c>
      <c r="H24" s="12"/>
      <c r="I24" s="12">
        <v>655</v>
      </c>
      <c r="J24" s="12"/>
      <c r="K24" s="12">
        <v>798</v>
      </c>
      <c r="L24" s="12"/>
      <c r="M24" s="12">
        <v>3762</v>
      </c>
      <c r="N24" s="126"/>
      <c r="O24" s="12">
        <v>4668</v>
      </c>
      <c r="P24" s="130"/>
      <c r="Q24" s="11">
        <v>3782</v>
      </c>
      <c r="R24" s="310"/>
      <c r="S24" s="12">
        <v>3306</v>
      </c>
      <c r="T24" s="310"/>
      <c r="U24" s="12">
        <v>3474</v>
      </c>
      <c r="V24" s="310"/>
      <c r="W24" s="12">
        <v>4058</v>
      </c>
      <c r="X24" s="300"/>
      <c r="Y24" s="12">
        <v>4763</v>
      </c>
      <c r="Z24" s="257" t="s">
        <v>412</v>
      </c>
    </row>
    <row r="25" spans="1:28" x14ac:dyDescent="0.2">
      <c r="R25" s="28"/>
      <c r="T25" s="28"/>
      <c r="U25" s="28"/>
      <c r="V25" s="14"/>
      <c r="W25" s="14"/>
      <c r="Y25" s="14"/>
      <c r="Z25" s="14" t="s">
        <v>487</v>
      </c>
    </row>
    <row r="26" spans="1:28" x14ac:dyDescent="0.2">
      <c r="B26" s="29"/>
      <c r="C26" s="29"/>
      <c r="D26" s="29"/>
      <c r="E26" s="29"/>
      <c r="F26" s="29"/>
      <c r="G26" s="29"/>
      <c r="H26" s="384"/>
      <c r="I26" s="384"/>
      <c r="J26" s="29"/>
      <c r="K26" s="29"/>
      <c r="L26" s="29"/>
      <c r="M26" s="29"/>
      <c r="N26" s="29"/>
      <c r="O26" s="29"/>
      <c r="P26" s="29"/>
      <c r="Q26" s="29"/>
      <c r="R26" s="29"/>
      <c r="S26" s="29"/>
      <c r="T26" s="29"/>
      <c r="U26" s="29"/>
      <c r="V26" s="29"/>
      <c r="W26" s="29"/>
      <c r="X26" s="29"/>
      <c r="Y26" s="595"/>
      <c r="Z26" s="595"/>
      <c r="AB26" s="28"/>
    </row>
    <row r="27" spans="1:28" ht="14.25" x14ac:dyDescent="0.2">
      <c r="A27" s="1" t="s">
        <v>566</v>
      </c>
      <c r="B27" s="1"/>
      <c r="AB27" s="28"/>
    </row>
    <row r="28" spans="1:28" ht="13.5" thickBot="1" x14ac:dyDescent="0.25">
      <c r="U28" s="3"/>
      <c r="V28" s="3"/>
      <c r="X28" s="3"/>
      <c r="Z28" s="3" t="s">
        <v>193</v>
      </c>
      <c r="AB28" s="28"/>
    </row>
    <row r="29" spans="1:28" x14ac:dyDescent="0.2">
      <c r="C29" s="180" t="s">
        <v>156</v>
      </c>
      <c r="D29" s="181"/>
      <c r="E29" s="181"/>
      <c r="F29" s="181"/>
      <c r="G29" s="181"/>
      <c r="H29" s="181"/>
      <c r="I29" s="181"/>
      <c r="J29" s="181"/>
      <c r="K29" s="181"/>
      <c r="L29" s="181"/>
      <c r="M29" s="181"/>
      <c r="N29" s="181"/>
      <c r="O29" s="181"/>
      <c r="P29" s="182"/>
      <c r="Q29" s="180" t="s">
        <v>157</v>
      </c>
      <c r="R29" s="181"/>
      <c r="S29" s="181"/>
      <c r="T29" s="181"/>
      <c r="U29" s="181"/>
      <c r="V29" s="181"/>
      <c r="W29" s="181"/>
      <c r="X29" s="181"/>
      <c r="Y29" s="181"/>
      <c r="Z29" s="597"/>
      <c r="AB29" s="28"/>
    </row>
    <row r="30" spans="1:28" ht="27" customHeight="1" thickBot="1" x14ac:dyDescent="0.25">
      <c r="C30" s="84" t="s">
        <v>203</v>
      </c>
      <c r="D30" s="83"/>
      <c r="E30" s="83" t="s">
        <v>204</v>
      </c>
      <c r="F30" s="83"/>
      <c r="G30" s="83" t="s">
        <v>205</v>
      </c>
      <c r="H30" s="83"/>
      <c r="I30" s="85" t="s">
        <v>206</v>
      </c>
      <c r="J30" s="83"/>
      <c r="K30" s="85" t="s">
        <v>218</v>
      </c>
      <c r="L30" s="83"/>
      <c r="M30" s="85" t="s">
        <v>328</v>
      </c>
      <c r="N30" s="85"/>
      <c r="O30" s="85" t="s">
        <v>365</v>
      </c>
      <c r="P30" s="86"/>
      <c r="Q30" s="82" t="s">
        <v>452</v>
      </c>
      <c r="R30" s="83"/>
      <c r="S30" s="83" t="s">
        <v>415</v>
      </c>
      <c r="T30" s="83"/>
      <c r="U30" s="83" t="s">
        <v>453</v>
      </c>
      <c r="V30" s="83"/>
      <c r="W30" s="83" t="s">
        <v>467</v>
      </c>
      <c r="X30" s="83"/>
      <c r="Y30" s="83" t="s">
        <v>495</v>
      </c>
      <c r="Z30" s="30"/>
      <c r="AB30" s="28"/>
    </row>
    <row r="31" spans="1:28" ht="14.25" x14ac:dyDescent="0.2">
      <c r="B31" s="53" t="s">
        <v>515</v>
      </c>
      <c r="C31" s="7">
        <v>441</v>
      </c>
      <c r="D31" s="8"/>
      <c r="E31" s="8">
        <v>320</v>
      </c>
      <c r="F31" s="8"/>
      <c r="G31" s="8">
        <v>248</v>
      </c>
      <c r="H31" s="8"/>
      <c r="I31" s="8">
        <v>114</v>
      </c>
      <c r="J31" s="8"/>
      <c r="K31" s="8">
        <v>112</v>
      </c>
      <c r="L31" s="8"/>
      <c r="M31" s="8">
        <v>150</v>
      </c>
      <c r="N31" s="122"/>
      <c r="O31" s="8">
        <v>127</v>
      </c>
      <c r="P31" s="127"/>
      <c r="Q31" s="7">
        <v>121</v>
      </c>
      <c r="R31" s="122"/>
      <c r="S31" s="8">
        <v>125</v>
      </c>
      <c r="T31" s="298"/>
      <c r="U31" s="8">
        <v>155</v>
      </c>
      <c r="V31" s="590"/>
      <c r="W31" s="8">
        <v>163</v>
      </c>
      <c r="X31" s="298"/>
      <c r="Y31" s="8">
        <v>162</v>
      </c>
      <c r="Z31" s="299" t="s">
        <v>412</v>
      </c>
      <c r="AB31" s="28"/>
    </row>
    <row r="32" spans="1:28" ht="14.25" x14ac:dyDescent="0.2">
      <c r="B32" s="68" t="s">
        <v>179</v>
      </c>
      <c r="C32" s="62">
        <v>76</v>
      </c>
      <c r="D32" s="63"/>
      <c r="E32" s="63">
        <v>137</v>
      </c>
      <c r="F32" s="63"/>
      <c r="G32" s="63">
        <v>125</v>
      </c>
      <c r="H32" s="63"/>
      <c r="I32" s="63">
        <v>60</v>
      </c>
      <c r="J32" s="63"/>
      <c r="K32" s="63">
        <v>69</v>
      </c>
      <c r="L32" s="63"/>
      <c r="M32" s="63">
        <v>130</v>
      </c>
      <c r="N32" s="123"/>
      <c r="O32" s="63">
        <v>52</v>
      </c>
      <c r="P32" s="128"/>
      <c r="Q32" s="62">
        <v>44</v>
      </c>
      <c r="R32" s="275"/>
      <c r="S32" s="63">
        <v>53</v>
      </c>
      <c r="T32" s="275"/>
      <c r="U32" s="63">
        <v>63</v>
      </c>
      <c r="V32" s="293"/>
      <c r="W32" s="63">
        <v>69</v>
      </c>
      <c r="X32" s="285"/>
      <c r="Y32" s="63">
        <v>60</v>
      </c>
      <c r="Z32" s="286" t="s">
        <v>412</v>
      </c>
      <c r="AB32" s="28"/>
    </row>
    <row r="33" spans="2:28" ht="14.25" x14ac:dyDescent="0.2">
      <c r="B33" s="67" t="s">
        <v>212</v>
      </c>
      <c r="C33" s="56">
        <v>517</v>
      </c>
      <c r="D33" s="57"/>
      <c r="E33" s="57">
        <v>457</v>
      </c>
      <c r="F33" s="57"/>
      <c r="G33" s="57">
        <v>373</v>
      </c>
      <c r="H33" s="57"/>
      <c r="I33" s="57">
        <v>174</v>
      </c>
      <c r="J33" s="57"/>
      <c r="K33" s="57">
        <v>181</v>
      </c>
      <c r="L33" s="57"/>
      <c r="M33" s="57">
        <v>280</v>
      </c>
      <c r="N33" s="305"/>
      <c r="O33" s="57">
        <v>179</v>
      </c>
      <c r="P33" s="304"/>
      <c r="Q33" s="56">
        <v>165</v>
      </c>
      <c r="R33" s="593"/>
      <c r="S33" s="57">
        <v>178</v>
      </c>
      <c r="T33" s="593"/>
      <c r="U33" s="57">
        <v>218</v>
      </c>
      <c r="V33" s="593"/>
      <c r="W33" s="57">
        <v>232</v>
      </c>
      <c r="X33" s="634"/>
      <c r="Y33" s="57">
        <v>222</v>
      </c>
      <c r="Z33" s="419" t="s">
        <v>412</v>
      </c>
      <c r="AB33" s="28"/>
    </row>
    <row r="34" spans="2:28" ht="14.25" x14ac:dyDescent="0.2">
      <c r="B34" s="2" t="s">
        <v>180</v>
      </c>
      <c r="C34" s="4">
        <v>219</v>
      </c>
      <c r="D34" s="5"/>
      <c r="E34" s="5">
        <v>179</v>
      </c>
      <c r="F34" s="5"/>
      <c r="G34" s="5">
        <v>174</v>
      </c>
      <c r="H34" s="5"/>
      <c r="I34" s="5">
        <v>201</v>
      </c>
      <c r="J34" s="5"/>
      <c r="K34" s="5">
        <v>452</v>
      </c>
      <c r="L34" s="5"/>
      <c r="M34" s="5">
        <v>147</v>
      </c>
      <c r="N34" s="124"/>
      <c r="O34" s="5">
        <v>152</v>
      </c>
      <c r="P34" s="129"/>
      <c r="Q34" s="4">
        <v>146</v>
      </c>
      <c r="R34" s="124"/>
      <c r="S34" s="5">
        <v>168</v>
      </c>
      <c r="T34" s="285"/>
      <c r="U34" s="5">
        <v>157</v>
      </c>
      <c r="V34" s="275"/>
      <c r="W34" s="5">
        <v>147</v>
      </c>
      <c r="X34" s="285"/>
      <c r="Y34" s="5">
        <v>152</v>
      </c>
      <c r="Z34" s="286" t="s">
        <v>412</v>
      </c>
      <c r="AB34" s="28"/>
    </row>
    <row r="35" spans="2:28" ht="14.25" x14ac:dyDescent="0.2">
      <c r="B35" s="2" t="s">
        <v>181</v>
      </c>
      <c r="C35" s="4">
        <v>38</v>
      </c>
      <c r="D35" s="5"/>
      <c r="E35" s="5">
        <v>28</v>
      </c>
      <c r="F35" s="5"/>
      <c r="G35" s="5">
        <v>45</v>
      </c>
      <c r="H35" s="5"/>
      <c r="I35" s="5">
        <v>37</v>
      </c>
      <c r="J35" s="5"/>
      <c r="K35" s="5">
        <v>67</v>
      </c>
      <c r="L35" s="5"/>
      <c r="M35" s="5">
        <v>34</v>
      </c>
      <c r="N35" s="124"/>
      <c r="O35" s="5">
        <v>35</v>
      </c>
      <c r="P35" s="129"/>
      <c r="Q35" s="4">
        <v>36</v>
      </c>
      <c r="R35" s="124"/>
      <c r="S35" s="5">
        <v>34</v>
      </c>
      <c r="T35" s="285"/>
      <c r="U35" s="5">
        <v>31</v>
      </c>
      <c r="V35" s="275"/>
      <c r="W35" s="5">
        <v>33</v>
      </c>
      <c r="X35" s="285"/>
      <c r="Y35" s="5">
        <v>30</v>
      </c>
      <c r="Z35" s="286" t="s">
        <v>412</v>
      </c>
      <c r="AB35" s="28"/>
    </row>
    <row r="36" spans="2:28" ht="14.25" x14ac:dyDescent="0.2">
      <c r="B36" s="2" t="s">
        <v>185</v>
      </c>
      <c r="C36" s="4">
        <v>151</v>
      </c>
      <c r="D36" s="5"/>
      <c r="E36" s="5">
        <v>156</v>
      </c>
      <c r="F36" s="5"/>
      <c r="G36" s="5">
        <v>219</v>
      </c>
      <c r="H36" s="5"/>
      <c r="I36" s="5">
        <v>115</v>
      </c>
      <c r="J36" s="5"/>
      <c r="K36" s="5">
        <v>172</v>
      </c>
      <c r="L36" s="5"/>
      <c r="M36" s="5">
        <v>99</v>
      </c>
      <c r="N36" s="124"/>
      <c r="O36" s="5">
        <v>104</v>
      </c>
      <c r="P36" s="129"/>
      <c r="Q36" s="4">
        <v>97</v>
      </c>
      <c r="R36" s="124"/>
      <c r="S36" s="5">
        <v>100</v>
      </c>
      <c r="T36" s="285"/>
      <c r="U36" s="5">
        <v>102</v>
      </c>
      <c r="V36" s="275"/>
      <c r="W36" s="5">
        <v>96</v>
      </c>
      <c r="X36" s="285"/>
      <c r="Y36" s="5">
        <v>91</v>
      </c>
      <c r="Z36" s="286" t="s">
        <v>412</v>
      </c>
      <c r="AB36" s="28"/>
    </row>
    <row r="37" spans="2:28" ht="14.25" x14ac:dyDescent="0.2">
      <c r="B37" s="2" t="s">
        <v>182</v>
      </c>
      <c r="C37" s="4">
        <v>11</v>
      </c>
      <c r="D37" s="5"/>
      <c r="E37" s="5">
        <v>10</v>
      </c>
      <c r="F37" s="5"/>
      <c r="G37" s="5">
        <v>5</v>
      </c>
      <c r="H37" s="5"/>
      <c r="I37" s="5">
        <v>9</v>
      </c>
      <c r="J37" s="5"/>
      <c r="K37" s="5">
        <v>7</v>
      </c>
      <c r="L37" s="5"/>
      <c r="M37" s="5">
        <v>11</v>
      </c>
      <c r="N37" s="124"/>
      <c r="O37" s="5">
        <v>5</v>
      </c>
      <c r="P37" s="129"/>
      <c r="Q37" s="4">
        <v>4</v>
      </c>
      <c r="R37" s="124"/>
      <c r="S37" s="5">
        <v>3</v>
      </c>
      <c r="T37" s="285"/>
      <c r="U37" s="5">
        <v>4</v>
      </c>
      <c r="V37" s="275"/>
      <c r="W37" s="5">
        <v>4</v>
      </c>
      <c r="X37" s="285"/>
      <c r="Y37" s="5">
        <v>6</v>
      </c>
      <c r="Z37" s="286" t="s">
        <v>412</v>
      </c>
      <c r="AB37" s="28"/>
    </row>
    <row r="38" spans="2:28" ht="14.25" x14ac:dyDescent="0.2">
      <c r="B38" s="2" t="s">
        <v>183</v>
      </c>
      <c r="C38" s="4">
        <v>72</v>
      </c>
      <c r="D38" s="5"/>
      <c r="E38" s="5">
        <v>53</v>
      </c>
      <c r="F38" s="5"/>
      <c r="G38" s="5">
        <v>69</v>
      </c>
      <c r="H38" s="5"/>
      <c r="I38" s="5">
        <v>62</v>
      </c>
      <c r="J38" s="5"/>
      <c r="K38" s="5">
        <v>112</v>
      </c>
      <c r="L38" s="5"/>
      <c r="M38" s="5">
        <v>67</v>
      </c>
      <c r="N38" s="124"/>
      <c r="O38" s="5">
        <v>79</v>
      </c>
      <c r="P38" s="129"/>
      <c r="Q38" s="4">
        <v>87</v>
      </c>
      <c r="R38" s="124"/>
      <c r="S38" s="5">
        <v>94</v>
      </c>
      <c r="T38" s="275"/>
      <c r="U38" s="5">
        <v>93</v>
      </c>
      <c r="V38" s="275"/>
      <c r="W38" s="5">
        <v>89</v>
      </c>
      <c r="X38" s="285"/>
      <c r="Y38" s="5">
        <v>110</v>
      </c>
      <c r="Z38" s="286" t="s">
        <v>412</v>
      </c>
    </row>
    <row r="39" spans="2:28" ht="14.25" x14ac:dyDescent="0.2">
      <c r="B39" s="2" t="s">
        <v>108</v>
      </c>
      <c r="C39" s="4">
        <v>78</v>
      </c>
      <c r="D39" s="5"/>
      <c r="E39" s="5">
        <v>83</v>
      </c>
      <c r="F39" s="5"/>
      <c r="G39" s="5">
        <v>99</v>
      </c>
      <c r="H39" s="5"/>
      <c r="I39" s="5">
        <v>112</v>
      </c>
      <c r="J39" s="5"/>
      <c r="K39" s="5">
        <v>130</v>
      </c>
      <c r="L39" s="5"/>
      <c r="M39" s="5">
        <v>81</v>
      </c>
      <c r="N39" s="124"/>
      <c r="O39" s="5">
        <v>70</v>
      </c>
      <c r="P39" s="129"/>
      <c r="Q39" s="4">
        <v>58</v>
      </c>
      <c r="R39" s="124"/>
      <c r="S39" s="5">
        <v>71</v>
      </c>
      <c r="T39" s="285"/>
      <c r="U39" s="5">
        <v>69</v>
      </c>
      <c r="V39" s="275"/>
      <c r="W39" s="5">
        <v>72</v>
      </c>
      <c r="X39" s="285"/>
      <c r="Y39" s="5">
        <v>79</v>
      </c>
      <c r="Z39" s="286" t="s">
        <v>412</v>
      </c>
    </row>
    <row r="40" spans="2:28" ht="14.25" x14ac:dyDescent="0.2">
      <c r="B40" s="2" t="s">
        <v>109</v>
      </c>
      <c r="C40" s="4">
        <v>1026</v>
      </c>
      <c r="D40" s="285"/>
      <c r="E40" s="5">
        <v>899</v>
      </c>
      <c r="F40" s="285"/>
      <c r="G40" s="5">
        <v>955</v>
      </c>
      <c r="H40" s="5"/>
      <c r="I40" s="5">
        <v>1341</v>
      </c>
      <c r="J40" s="285"/>
      <c r="K40" s="5">
        <v>1450</v>
      </c>
      <c r="L40" s="285"/>
      <c r="M40" s="5">
        <v>788</v>
      </c>
      <c r="N40" s="285"/>
      <c r="O40" s="5">
        <v>822</v>
      </c>
      <c r="P40" s="286"/>
      <c r="Q40" s="4">
        <v>830</v>
      </c>
      <c r="R40" s="275"/>
      <c r="S40" s="5">
        <v>880</v>
      </c>
      <c r="T40" s="275"/>
      <c r="U40" s="5">
        <v>853</v>
      </c>
      <c r="V40" s="275"/>
      <c r="W40" s="5">
        <v>892</v>
      </c>
      <c r="X40" s="285"/>
      <c r="Y40" s="5">
        <v>860</v>
      </c>
      <c r="Z40" s="286" t="s">
        <v>412</v>
      </c>
    </row>
    <row r="41" spans="2:28" ht="14.25" x14ac:dyDescent="0.2">
      <c r="B41" s="2" t="s">
        <v>129</v>
      </c>
      <c r="C41" s="4">
        <v>295</v>
      </c>
      <c r="D41" s="5"/>
      <c r="E41" s="5">
        <v>287</v>
      </c>
      <c r="F41" s="285"/>
      <c r="G41" s="5">
        <v>370</v>
      </c>
      <c r="H41" s="5"/>
      <c r="I41" s="5">
        <v>325</v>
      </c>
      <c r="J41" s="285"/>
      <c r="K41" s="5">
        <v>557</v>
      </c>
      <c r="L41" s="285"/>
      <c r="M41" s="5">
        <v>310</v>
      </c>
      <c r="N41" s="285"/>
      <c r="O41" s="5">
        <v>273</v>
      </c>
      <c r="P41" s="286"/>
      <c r="Q41" s="4">
        <v>292</v>
      </c>
      <c r="R41" s="285"/>
      <c r="S41" s="5">
        <v>291</v>
      </c>
      <c r="T41" s="275"/>
      <c r="U41" s="5">
        <v>287</v>
      </c>
      <c r="V41" s="275"/>
      <c r="W41" s="5">
        <v>283</v>
      </c>
      <c r="X41" s="285"/>
      <c r="Y41" s="5">
        <v>264</v>
      </c>
      <c r="Z41" s="286" t="s">
        <v>412</v>
      </c>
    </row>
    <row r="42" spans="2:28" ht="14.25" x14ac:dyDescent="0.2">
      <c r="B42" s="2" t="s">
        <v>125</v>
      </c>
      <c r="C42" s="4">
        <v>216</v>
      </c>
      <c r="D42" s="5"/>
      <c r="E42" s="5">
        <v>239</v>
      </c>
      <c r="F42" s="285"/>
      <c r="G42" s="5">
        <v>225</v>
      </c>
      <c r="H42" s="5"/>
      <c r="I42" s="5">
        <v>206</v>
      </c>
      <c r="J42" s="275"/>
      <c r="K42" s="5">
        <v>329</v>
      </c>
      <c r="L42" s="285"/>
      <c r="M42" s="5">
        <v>197</v>
      </c>
      <c r="N42" s="285"/>
      <c r="O42" s="5">
        <v>155</v>
      </c>
      <c r="P42" s="286"/>
      <c r="Q42" s="4">
        <v>156</v>
      </c>
      <c r="R42" s="285"/>
      <c r="S42" s="5">
        <v>178</v>
      </c>
      <c r="T42" s="285"/>
      <c r="U42" s="5">
        <v>178</v>
      </c>
      <c r="V42" s="275"/>
      <c r="W42" s="5">
        <v>183</v>
      </c>
      <c r="X42" s="285"/>
      <c r="Y42" s="5">
        <v>173</v>
      </c>
      <c r="Z42" s="286" t="s">
        <v>412</v>
      </c>
    </row>
    <row r="43" spans="2:28" ht="14.25" x14ac:dyDescent="0.2">
      <c r="B43" s="2" t="s">
        <v>184</v>
      </c>
      <c r="C43" s="4">
        <v>874</v>
      </c>
      <c r="D43" s="5"/>
      <c r="E43" s="5">
        <v>919</v>
      </c>
      <c r="F43" s="285"/>
      <c r="G43" s="5">
        <v>834</v>
      </c>
      <c r="H43" s="5"/>
      <c r="I43" s="5">
        <v>999</v>
      </c>
      <c r="J43" s="285"/>
      <c r="K43" s="5">
        <v>1760</v>
      </c>
      <c r="L43" s="285"/>
      <c r="M43" s="5">
        <v>951</v>
      </c>
      <c r="N43" s="285"/>
      <c r="O43" s="5">
        <v>1012</v>
      </c>
      <c r="P43" s="286"/>
      <c r="Q43" s="4">
        <v>1015</v>
      </c>
      <c r="R43" s="275"/>
      <c r="S43" s="5">
        <v>1040</v>
      </c>
      <c r="T43" s="285"/>
      <c r="U43" s="5">
        <v>1105</v>
      </c>
      <c r="V43" s="275"/>
      <c r="W43" s="5">
        <v>1125</v>
      </c>
      <c r="X43" s="285"/>
      <c r="Y43" s="5">
        <v>1075</v>
      </c>
      <c r="Z43" s="286" t="s">
        <v>412</v>
      </c>
    </row>
    <row r="44" spans="2:28" ht="14.25" x14ac:dyDescent="0.2">
      <c r="B44" s="2" t="s">
        <v>110</v>
      </c>
      <c r="C44" s="4">
        <v>93</v>
      </c>
      <c r="D44" s="5"/>
      <c r="E44" s="5">
        <v>74</v>
      </c>
      <c r="F44" s="285"/>
      <c r="G44" s="5">
        <v>103</v>
      </c>
      <c r="H44" s="5"/>
      <c r="I44" s="5">
        <v>79</v>
      </c>
      <c r="J44" s="285"/>
      <c r="K44" s="5">
        <v>109</v>
      </c>
      <c r="L44" s="285"/>
      <c r="M44" s="5">
        <v>81</v>
      </c>
      <c r="N44" s="285"/>
      <c r="O44" s="5">
        <v>63</v>
      </c>
      <c r="P44" s="286"/>
      <c r="Q44" s="4">
        <v>63</v>
      </c>
      <c r="R44" s="285"/>
      <c r="S44" s="5">
        <v>71</v>
      </c>
      <c r="T44" s="285"/>
      <c r="U44" s="5">
        <v>71</v>
      </c>
      <c r="V44" s="275"/>
      <c r="W44" s="5">
        <v>74</v>
      </c>
      <c r="X44" s="285"/>
      <c r="Y44" s="5">
        <v>72</v>
      </c>
      <c r="Z44" s="286" t="s">
        <v>412</v>
      </c>
    </row>
    <row r="45" spans="2:28" ht="14.25" x14ac:dyDescent="0.2">
      <c r="B45" s="2" t="s">
        <v>132</v>
      </c>
      <c r="C45" s="4">
        <v>15</v>
      </c>
      <c r="D45" s="5"/>
      <c r="E45" s="5">
        <v>16</v>
      </c>
      <c r="F45" s="285"/>
      <c r="G45" s="5">
        <v>9</v>
      </c>
      <c r="H45" s="5"/>
      <c r="I45" s="5">
        <v>14</v>
      </c>
      <c r="J45" s="285"/>
      <c r="K45" s="5">
        <v>16</v>
      </c>
      <c r="L45" s="285"/>
      <c r="M45" s="5">
        <v>9</v>
      </c>
      <c r="N45" s="285"/>
      <c r="O45" s="5">
        <v>27</v>
      </c>
      <c r="P45" s="286"/>
      <c r="Q45" s="4">
        <v>27</v>
      </c>
      <c r="R45" s="285"/>
      <c r="S45" s="5">
        <v>17</v>
      </c>
      <c r="T45" s="285"/>
      <c r="U45" s="5">
        <v>14</v>
      </c>
      <c r="V45" s="275"/>
      <c r="W45" s="5">
        <v>10</v>
      </c>
      <c r="X45" s="285"/>
      <c r="Y45" s="5">
        <v>12</v>
      </c>
      <c r="Z45" s="286" t="s">
        <v>412</v>
      </c>
    </row>
    <row r="46" spans="2:28" ht="14.25" x14ac:dyDescent="0.2">
      <c r="B46" s="2" t="s">
        <v>131</v>
      </c>
      <c r="C46" s="4">
        <v>76</v>
      </c>
      <c r="D46" s="285"/>
      <c r="E46" s="5">
        <v>62</v>
      </c>
      <c r="F46" s="285"/>
      <c r="G46" s="5">
        <v>65</v>
      </c>
      <c r="H46" s="5"/>
      <c r="I46" s="5">
        <v>82</v>
      </c>
      <c r="J46" s="285"/>
      <c r="K46" s="5">
        <v>128</v>
      </c>
      <c r="L46" s="285"/>
      <c r="M46" s="5">
        <v>91</v>
      </c>
      <c r="N46" s="285"/>
      <c r="O46" s="5">
        <v>91</v>
      </c>
      <c r="P46" s="286"/>
      <c r="Q46" s="4">
        <v>93</v>
      </c>
      <c r="R46" s="285"/>
      <c r="S46" s="5">
        <v>103</v>
      </c>
      <c r="T46" s="285"/>
      <c r="U46" s="5">
        <v>111</v>
      </c>
      <c r="V46" s="275"/>
      <c r="W46" s="5">
        <v>97</v>
      </c>
      <c r="X46" s="285"/>
      <c r="Y46" s="5">
        <v>105</v>
      </c>
      <c r="Z46" s="286" t="s">
        <v>412</v>
      </c>
    </row>
    <row r="47" spans="2:28" ht="14.25" x14ac:dyDescent="0.2">
      <c r="B47" s="2" t="s">
        <v>126</v>
      </c>
      <c r="C47" s="4">
        <v>3</v>
      </c>
      <c r="D47" s="5"/>
      <c r="E47" s="5">
        <v>5</v>
      </c>
      <c r="F47" s="285"/>
      <c r="G47" s="5">
        <v>15</v>
      </c>
      <c r="H47" s="5"/>
      <c r="I47" s="5">
        <v>0</v>
      </c>
      <c r="J47" s="285"/>
      <c r="K47" s="5">
        <v>0</v>
      </c>
      <c r="L47" s="285"/>
      <c r="M47" s="5">
        <v>0</v>
      </c>
      <c r="N47" s="285"/>
      <c r="O47" s="5">
        <v>0</v>
      </c>
      <c r="P47" s="286"/>
      <c r="Q47" s="4">
        <v>0</v>
      </c>
      <c r="R47" s="285"/>
      <c r="S47" s="5">
        <v>0</v>
      </c>
      <c r="T47" s="285"/>
      <c r="U47" s="5">
        <v>0</v>
      </c>
      <c r="V47" s="275"/>
      <c r="W47" s="5">
        <v>0</v>
      </c>
      <c r="X47" s="285"/>
      <c r="Y47" s="5">
        <v>0</v>
      </c>
      <c r="Z47" s="286" t="s">
        <v>412</v>
      </c>
    </row>
    <row r="48" spans="2:28" ht="14.25" x14ac:dyDescent="0.2">
      <c r="B48" s="99" t="s">
        <v>222</v>
      </c>
      <c r="C48" s="27">
        <v>3167</v>
      </c>
      <c r="D48" s="488"/>
      <c r="E48" s="488">
        <v>3010</v>
      </c>
      <c r="F48" s="488"/>
      <c r="G48" s="488">
        <v>3187</v>
      </c>
      <c r="H48" s="488"/>
      <c r="I48" s="488">
        <v>3582</v>
      </c>
      <c r="J48" s="612"/>
      <c r="K48" s="488">
        <v>5289</v>
      </c>
      <c r="L48" s="488"/>
      <c r="M48" s="488">
        <v>2866</v>
      </c>
      <c r="N48" s="639"/>
      <c r="O48" s="488">
        <v>2888</v>
      </c>
      <c r="P48" s="638"/>
      <c r="Q48" s="27">
        <v>2904</v>
      </c>
      <c r="R48" s="593"/>
      <c r="S48" s="488">
        <v>3050</v>
      </c>
      <c r="T48" s="593"/>
      <c r="U48" s="488">
        <v>3075</v>
      </c>
      <c r="V48" s="593"/>
      <c r="W48" s="488">
        <v>3105</v>
      </c>
      <c r="X48" s="632"/>
      <c r="Y48" s="488">
        <v>3029</v>
      </c>
      <c r="Z48" s="419" t="s">
        <v>412</v>
      </c>
    </row>
    <row r="49" spans="1:27" ht="14.25" x14ac:dyDescent="0.2">
      <c r="B49" s="99" t="s">
        <v>236</v>
      </c>
      <c r="C49" s="56"/>
      <c r="D49" s="57"/>
      <c r="E49" s="57"/>
      <c r="F49" s="57"/>
      <c r="G49" s="57"/>
      <c r="H49" s="57"/>
      <c r="I49" s="57"/>
      <c r="J49" s="57"/>
      <c r="K49" s="57"/>
      <c r="L49" s="57"/>
      <c r="M49" s="57">
        <v>485</v>
      </c>
      <c r="N49" s="136"/>
      <c r="O49" s="57">
        <v>588</v>
      </c>
      <c r="P49" s="135"/>
      <c r="Q49" s="56">
        <v>651</v>
      </c>
      <c r="R49" s="136"/>
      <c r="S49" s="57">
        <v>663</v>
      </c>
      <c r="T49" s="593"/>
      <c r="U49" s="57">
        <v>678</v>
      </c>
      <c r="V49" s="593"/>
      <c r="W49" s="57">
        <v>699</v>
      </c>
      <c r="X49" s="632"/>
      <c r="Y49" s="57">
        <v>659</v>
      </c>
      <c r="Z49" s="290" t="s">
        <v>412</v>
      </c>
    </row>
    <row r="50" spans="1:27" ht="15" thickBot="1" x14ac:dyDescent="0.25">
      <c r="B50" s="100" t="s">
        <v>172</v>
      </c>
      <c r="C50" s="11">
        <v>3684</v>
      </c>
      <c r="D50" s="12"/>
      <c r="E50" s="12">
        <v>3467</v>
      </c>
      <c r="F50" s="12"/>
      <c r="G50" s="12">
        <v>3560</v>
      </c>
      <c r="H50" s="12"/>
      <c r="I50" s="12">
        <v>3756</v>
      </c>
      <c r="J50" s="507"/>
      <c r="K50" s="12">
        <v>5470</v>
      </c>
      <c r="L50" s="12"/>
      <c r="M50" s="12">
        <v>3631</v>
      </c>
      <c r="N50" s="126"/>
      <c r="O50" s="12">
        <v>3655</v>
      </c>
      <c r="P50" s="130"/>
      <c r="Q50" s="11">
        <v>3720</v>
      </c>
      <c r="R50" s="310"/>
      <c r="S50" s="12">
        <v>3891</v>
      </c>
      <c r="T50" s="310"/>
      <c r="U50" s="12">
        <v>3971</v>
      </c>
      <c r="V50" s="310"/>
      <c r="W50" s="12">
        <v>4036</v>
      </c>
      <c r="X50" s="300"/>
      <c r="Y50" s="12">
        <v>3910</v>
      </c>
      <c r="Z50" s="328" t="s">
        <v>412</v>
      </c>
    </row>
    <row r="51" spans="1:27" x14ac:dyDescent="0.2">
      <c r="R51" s="28"/>
      <c r="V51" s="113"/>
      <c r="W51" s="14"/>
      <c r="Y51" s="14"/>
      <c r="Z51" s="14" t="s">
        <v>487</v>
      </c>
    </row>
    <row r="52" spans="1:27" x14ac:dyDescent="0.2">
      <c r="A52" s="1" t="s">
        <v>433</v>
      </c>
      <c r="S52" s="17"/>
      <c r="T52" s="17"/>
    </row>
    <row r="53" spans="1:27" ht="55.5" customHeight="1" x14ac:dyDescent="0.2">
      <c r="A53" s="516" t="s">
        <v>186</v>
      </c>
      <c r="B53" s="716" t="s">
        <v>565</v>
      </c>
      <c r="C53" s="716"/>
      <c r="D53" s="716"/>
      <c r="E53" s="716"/>
      <c r="F53" s="716"/>
      <c r="G53" s="716"/>
      <c r="H53" s="716"/>
      <c r="I53" s="716"/>
      <c r="J53" s="716"/>
      <c r="K53" s="716"/>
      <c r="L53" s="716"/>
      <c r="M53" s="716"/>
      <c r="N53" s="716"/>
      <c r="O53" s="716"/>
      <c r="P53" s="716"/>
      <c r="Q53" s="716"/>
      <c r="R53" s="716"/>
      <c r="S53" s="716"/>
      <c r="T53" s="716"/>
      <c r="U53" s="716"/>
      <c r="V53" s="716"/>
      <c r="W53" s="716"/>
      <c r="X53" s="716"/>
      <c r="Y53" s="598"/>
      <c r="Z53" s="598"/>
      <c r="AA53" s="75"/>
    </row>
    <row r="54" spans="1:27" ht="27" customHeight="1" x14ac:dyDescent="0.2">
      <c r="A54" s="280" t="s">
        <v>187</v>
      </c>
      <c r="B54" s="716" t="s">
        <v>383</v>
      </c>
      <c r="C54" s="717"/>
      <c r="D54" s="717"/>
      <c r="E54" s="717"/>
      <c r="F54" s="717"/>
      <c r="G54" s="717"/>
      <c r="H54" s="717"/>
      <c r="I54" s="717"/>
      <c r="J54" s="717"/>
      <c r="K54" s="717"/>
      <c r="L54" s="717"/>
      <c r="M54" s="717"/>
      <c r="N54" s="717"/>
      <c r="O54" s="717"/>
      <c r="P54" s="717"/>
      <c r="Q54" s="717"/>
      <c r="R54" s="717"/>
      <c r="S54" s="717"/>
      <c r="T54" s="717"/>
      <c r="U54" s="717"/>
      <c r="V54" s="717"/>
      <c r="W54" s="717"/>
      <c r="X54" s="717"/>
      <c r="Y54" s="595"/>
      <c r="Z54" s="595"/>
    </row>
    <row r="55" spans="1:27" ht="12.75" customHeight="1" x14ac:dyDescent="0.2">
      <c r="A55" s="280"/>
      <c r="B55" s="717"/>
      <c r="C55" s="717"/>
      <c r="D55" s="717"/>
      <c r="E55" s="717"/>
      <c r="F55" s="717"/>
      <c r="G55" s="717"/>
      <c r="H55" s="717"/>
      <c r="I55" s="717"/>
      <c r="J55" s="717"/>
      <c r="K55" s="717"/>
      <c r="L55" s="717"/>
      <c r="M55" s="717"/>
      <c r="N55" s="717"/>
      <c r="O55" s="717"/>
      <c r="P55" s="717"/>
      <c r="Q55" s="717"/>
      <c r="R55" s="717"/>
      <c r="S55" s="717"/>
      <c r="T55" s="717"/>
      <c r="U55" s="717"/>
      <c r="V55" s="717"/>
      <c r="W55" s="717"/>
      <c r="X55" s="717"/>
      <c r="Y55" s="595"/>
      <c r="Z55" s="595"/>
    </row>
    <row r="56" spans="1:27" ht="12.75" customHeight="1" x14ac:dyDescent="0.2">
      <c r="A56" s="594" t="s">
        <v>450</v>
      </c>
      <c r="B56" s="716" t="s">
        <v>471</v>
      </c>
      <c r="C56" s="716"/>
      <c r="D56" s="716"/>
      <c r="E56" s="716"/>
      <c r="F56" s="716"/>
      <c r="G56" s="716"/>
      <c r="H56" s="716"/>
      <c r="I56" s="716"/>
      <c r="J56" s="716"/>
      <c r="K56" s="716"/>
      <c r="L56" s="716"/>
      <c r="M56" s="716"/>
      <c r="N56" s="716"/>
      <c r="O56" s="716"/>
      <c r="P56" s="716"/>
      <c r="Q56" s="716"/>
      <c r="R56" s="716"/>
      <c r="S56" s="716"/>
      <c r="T56" s="716"/>
      <c r="U56" s="716"/>
      <c r="V56" s="716"/>
      <c r="W56" s="716"/>
      <c r="X56" s="716"/>
      <c r="Y56" s="598"/>
      <c r="Z56" s="598"/>
    </row>
    <row r="58" spans="1:27" ht="26.25" customHeight="1" x14ac:dyDescent="0.2">
      <c r="B58" s="748"/>
      <c r="C58" s="717"/>
      <c r="D58" s="717"/>
      <c r="E58" s="717"/>
      <c r="F58" s="717"/>
      <c r="G58" s="717"/>
      <c r="H58" s="717"/>
      <c r="I58" s="717"/>
      <c r="J58" s="717"/>
      <c r="K58" s="717"/>
      <c r="L58" s="717"/>
      <c r="M58" s="717"/>
      <c r="N58" s="717"/>
      <c r="O58" s="717"/>
      <c r="P58" s="717"/>
      <c r="Q58" s="717"/>
      <c r="R58" s="717"/>
      <c r="S58" s="717"/>
      <c r="T58" s="717"/>
      <c r="U58" s="717"/>
      <c r="V58" s="717"/>
      <c r="W58" s="717"/>
      <c r="X58" s="717"/>
      <c r="Y58" s="717"/>
      <c r="Z58" s="717"/>
      <c r="AA58" s="717"/>
    </row>
    <row r="59" spans="1:27" x14ac:dyDescent="0.2">
      <c r="B59" s="29"/>
      <c r="C59" s="29"/>
      <c r="D59" s="29"/>
      <c r="E59" s="29"/>
      <c r="F59" s="29"/>
      <c r="G59" s="29"/>
      <c r="H59" s="384"/>
      <c r="I59" s="384"/>
      <c r="J59" s="29"/>
      <c r="K59" s="29"/>
      <c r="L59" s="29"/>
      <c r="M59" s="29"/>
      <c r="N59" s="29"/>
      <c r="O59" s="29"/>
      <c r="P59" s="29"/>
      <c r="Q59" s="29"/>
      <c r="R59" s="29"/>
      <c r="S59" s="29"/>
      <c r="T59" s="29"/>
      <c r="U59" s="29"/>
      <c r="V59" s="29"/>
      <c r="W59" s="29"/>
      <c r="X59" s="29"/>
      <c r="Y59" s="595"/>
      <c r="Z59" s="595"/>
    </row>
    <row r="60" spans="1:27" x14ac:dyDescent="0.2">
      <c r="B60" s="29"/>
      <c r="C60" s="29"/>
      <c r="D60" s="29"/>
      <c r="E60" s="29"/>
      <c r="F60" s="29"/>
      <c r="G60" s="29"/>
      <c r="H60" s="384"/>
      <c r="I60" s="384"/>
      <c r="J60" s="29"/>
      <c r="K60" s="29"/>
      <c r="L60" s="29"/>
      <c r="M60" s="29"/>
      <c r="N60" s="29"/>
      <c r="O60" s="29"/>
      <c r="P60" s="29"/>
      <c r="Q60" s="29"/>
      <c r="R60" s="29"/>
      <c r="S60" s="29"/>
      <c r="T60" s="29"/>
      <c r="U60" s="29"/>
      <c r="V60" s="29"/>
      <c r="W60" s="29"/>
      <c r="X60" s="29"/>
      <c r="Y60" s="595"/>
      <c r="Z60" s="595"/>
    </row>
    <row r="61" spans="1:27" x14ac:dyDescent="0.2">
      <c r="B61" s="29"/>
      <c r="C61" s="29"/>
      <c r="D61" s="29"/>
      <c r="E61" s="29"/>
      <c r="F61" s="29"/>
      <c r="G61" s="29"/>
      <c r="H61" s="384"/>
      <c r="I61" s="384"/>
      <c r="J61" s="29"/>
      <c r="K61" s="29"/>
      <c r="L61" s="29"/>
      <c r="M61" s="29"/>
      <c r="N61" s="29"/>
      <c r="O61" s="29"/>
      <c r="P61" s="29"/>
      <c r="Q61" s="29"/>
      <c r="R61" s="29"/>
      <c r="S61" s="29"/>
      <c r="T61" s="29"/>
      <c r="U61" s="29"/>
      <c r="V61" s="29"/>
      <c r="W61" s="29"/>
      <c r="X61" s="29"/>
      <c r="Y61" s="595"/>
      <c r="Z61" s="595"/>
    </row>
    <row r="62" spans="1:27" x14ac:dyDescent="0.2">
      <c r="B62" s="29"/>
      <c r="C62" s="29"/>
      <c r="D62" s="29"/>
      <c r="E62" s="29"/>
      <c r="F62" s="29"/>
      <c r="G62" s="29"/>
      <c r="H62" s="384"/>
      <c r="I62" s="384"/>
      <c r="J62" s="29"/>
      <c r="K62" s="29"/>
      <c r="L62" s="29"/>
      <c r="M62" s="29"/>
      <c r="N62" s="29"/>
      <c r="O62" s="29"/>
      <c r="P62" s="29"/>
      <c r="Q62" s="29"/>
      <c r="R62" s="29"/>
      <c r="S62" s="29"/>
      <c r="T62" s="29"/>
      <c r="U62" s="29"/>
      <c r="V62" s="29"/>
      <c r="W62" s="29"/>
      <c r="X62" s="29"/>
      <c r="Y62" s="595"/>
      <c r="Z62" s="595"/>
    </row>
    <row r="63" spans="1:27" x14ac:dyDescent="0.2">
      <c r="B63" s="29"/>
      <c r="C63" s="29"/>
      <c r="D63" s="29"/>
      <c r="E63" s="29"/>
      <c r="F63" s="29"/>
      <c r="G63" s="29"/>
      <c r="H63" s="384"/>
      <c r="I63" s="384"/>
      <c r="J63" s="29"/>
      <c r="K63" s="29"/>
      <c r="L63" s="29"/>
      <c r="M63" s="29"/>
      <c r="N63" s="29"/>
      <c r="O63" s="29"/>
      <c r="P63" s="29"/>
      <c r="Q63" s="29"/>
      <c r="R63" s="29"/>
      <c r="S63" s="29"/>
      <c r="T63" s="29"/>
      <c r="U63" s="29"/>
      <c r="V63" s="29"/>
      <c r="W63" s="29"/>
      <c r="X63" s="29"/>
      <c r="Y63" s="595"/>
      <c r="Z63" s="595"/>
    </row>
    <row r="64" spans="1:27" x14ac:dyDescent="0.2">
      <c r="B64" s="29"/>
      <c r="C64" s="29"/>
      <c r="D64" s="29"/>
      <c r="E64" s="29"/>
      <c r="F64" s="29"/>
      <c r="G64" s="29"/>
      <c r="H64" s="384"/>
      <c r="I64" s="384"/>
      <c r="J64" s="29"/>
      <c r="K64" s="29"/>
      <c r="L64" s="29"/>
      <c r="M64" s="29"/>
      <c r="N64" s="29"/>
      <c r="O64" s="29"/>
      <c r="P64" s="29"/>
      <c r="Q64" s="29"/>
      <c r="R64" s="29"/>
      <c r="S64" s="29"/>
      <c r="T64" s="29"/>
      <c r="U64" s="29"/>
      <c r="V64" s="29"/>
      <c r="W64" s="29"/>
      <c r="X64" s="29"/>
      <c r="Y64" s="595"/>
      <c r="Z64" s="595"/>
    </row>
    <row r="65" spans="2:26" x14ac:dyDescent="0.2">
      <c r="B65" s="29"/>
      <c r="C65" s="29"/>
      <c r="D65" s="29"/>
      <c r="E65" s="29"/>
      <c r="F65" s="29"/>
      <c r="G65" s="29"/>
      <c r="H65" s="384"/>
      <c r="I65" s="384"/>
      <c r="J65" s="29"/>
      <c r="K65" s="29"/>
      <c r="L65" s="29"/>
      <c r="M65" s="29"/>
      <c r="N65" s="29"/>
      <c r="O65" s="29"/>
      <c r="P65" s="29"/>
      <c r="Q65" s="29"/>
      <c r="R65" s="29"/>
      <c r="S65" s="29"/>
      <c r="T65" s="29"/>
      <c r="U65" s="29"/>
      <c r="V65" s="29"/>
      <c r="W65" s="29"/>
      <c r="X65" s="29"/>
      <c r="Y65" s="595"/>
      <c r="Z65" s="595"/>
    </row>
    <row r="66" spans="2:26" x14ac:dyDescent="0.2">
      <c r="B66" s="29"/>
      <c r="C66" s="29"/>
      <c r="D66" s="29"/>
      <c r="E66" s="29"/>
      <c r="F66" s="29"/>
      <c r="G66" s="29"/>
      <c r="H66" s="384"/>
      <c r="I66" s="384"/>
      <c r="J66" s="29"/>
      <c r="K66" s="29"/>
      <c r="L66" s="29"/>
      <c r="M66" s="29"/>
      <c r="N66" s="29"/>
      <c r="O66" s="29"/>
      <c r="P66" s="29"/>
      <c r="Q66" s="29"/>
      <c r="R66" s="29"/>
      <c r="S66" s="29"/>
      <c r="T66" s="29"/>
      <c r="U66" s="29"/>
      <c r="V66" s="29"/>
      <c r="W66" s="29"/>
      <c r="X66" s="29"/>
      <c r="Y66" s="595"/>
      <c r="Z66" s="595"/>
    </row>
    <row r="67" spans="2:26" x14ac:dyDescent="0.2">
      <c r="B67" s="29"/>
      <c r="C67" s="29"/>
      <c r="D67" s="29"/>
      <c r="E67" s="29"/>
      <c r="F67" s="29"/>
      <c r="G67" s="29"/>
      <c r="H67" s="384"/>
      <c r="I67" s="384"/>
      <c r="J67" s="29"/>
      <c r="K67" s="29"/>
      <c r="L67" s="29"/>
      <c r="M67" s="29"/>
      <c r="N67" s="29"/>
      <c r="O67" s="29"/>
      <c r="P67" s="29"/>
      <c r="Q67" s="29"/>
      <c r="R67" s="29"/>
      <c r="S67" s="29"/>
      <c r="T67" s="29"/>
      <c r="U67" s="29"/>
      <c r="V67" s="29"/>
      <c r="W67" s="29"/>
      <c r="X67" s="29"/>
      <c r="Y67" s="595"/>
      <c r="Z67" s="595"/>
    </row>
    <row r="68" spans="2:26" x14ac:dyDescent="0.2">
      <c r="B68" s="29"/>
      <c r="C68" s="29"/>
      <c r="D68" s="29"/>
      <c r="E68" s="29"/>
      <c r="F68" s="29"/>
      <c r="G68" s="29"/>
      <c r="H68" s="384"/>
      <c r="I68" s="384"/>
      <c r="J68" s="29"/>
      <c r="K68" s="29"/>
      <c r="L68" s="29"/>
      <c r="M68" s="29"/>
      <c r="N68" s="29"/>
      <c r="O68" s="29"/>
      <c r="P68" s="29"/>
      <c r="Q68" s="29"/>
      <c r="R68" s="29"/>
      <c r="S68" s="29"/>
      <c r="T68" s="29"/>
      <c r="U68" s="29"/>
      <c r="V68" s="29"/>
      <c r="W68" s="29"/>
      <c r="X68" s="29"/>
      <c r="Y68" s="595"/>
      <c r="Z68" s="595"/>
    </row>
    <row r="69" spans="2:26" x14ac:dyDescent="0.2">
      <c r="B69" s="29"/>
      <c r="C69" s="29"/>
      <c r="D69" s="29"/>
      <c r="E69" s="29"/>
      <c r="F69" s="29"/>
      <c r="G69" s="29"/>
      <c r="H69" s="384"/>
      <c r="I69" s="384"/>
      <c r="J69" s="29"/>
      <c r="K69" s="29"/>
      <c r="L69" s="29"/>
      <c r="M69" s="29"/>
      <c r="N69" s="29"/>
      <c r="O69" s="29"/>
      <c r="P69" s="29"/>
      <c r="Q69" s="29"/>
      <c r="R69" s="29"/>
      <c r="S69" s="29"/>
      <c r="T69" s="29"/>
      <c r="U69" s="29"/>
      <c r="V69" s="29"/>
      <c r="W69" s="29"/>
      <c r="X69" s="29"/>
      <c r="Y69" s="595"/>
      <c r="Z69" s="595"/>
    </row>
  </sheetData>
  <mergeCells count="5">
    <mergeCell ref="B58:AA58"/>
    <mergeCell ref="B53:X53"/>
    <mergeCell ref="B54:X54"/>
    <mergeCell ref="B55:X55"/>
    <mergeCell ref="B56:X56"/>
  </mergeCells>
  <phoneticPr fontId="4" type="noConversion"/>
  <printOptions horizontalCentered="1"/>
  <pageMargins left="0.43307086614173229" right="0.39370078740157483" top="0.62992125984251968" bottom="0.47244094488188981" header="0.51181102362204722" footer="0.51181102362204722"/>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AE98"/>
  <sheetViews>
    <sheetView zoomScaleNormal="100" zoomScaleSheetLayoutView="100" workbookViewId="0"/>
  </sheetViews>
  <sheetFormatPr defaultRowHeight="12.75" x14ac:dyDescent="0.2"/>
  <cols>
    <col min="1" max="1" width="3.14062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140625" customWidth="1"/>
    <col min="26" max="26" width="16" customWidth="1"/>
    <col min="27" max="27" width="2.7109375" customWidth="1"/>
    <col min="28" max="28" width="3.140625" customWidth="1"/>
  </cols>
  <sheetData>
    <row r="1" spans="1:29" ht="14.25" x14ac:dyDescent="0.2">
      <c r="A1" s="1" t="s">
        <v>567</v>
      </c>
    </row>
    <row r="2" spans="1:29" ht="13.5" thickBot="1" x14ac:dyDescent="0.25">
      <c r="W2" s="3"/>
      <c r="Y2" s="3"/>
      <c r="Z2" s="3" t="s">
        <v>193</v>
      </c>
      <c r="AA2" s="3"/>
    </row>
    <row r="3" spans="1:29" x14ac:dyDescent="0.2">
      <c r="D3" s="180" t="s">
        <v>156</v>
      </c>
      <c r="E3" s="181"/>
      <c r="F3" s="181"/>
      <c r="G3" s="181"/>
      <c r="H3" s="181"/>
      <c r="I3" s="181"/>
      <c r="J3" s="181"/>
      <c r="K3" s="181"/>
      <c r="L3" s="181"/>
      <c r="M3" s="181"/>
      <c r="N3" s="181"/>
      <c r="O3" s="182"/>
      <c r="P3" s="181"/>
      <c r="Q3" s="182"/>
      <c r="R3" s="180" t="s">
        <v>157</v>
      </c>
      <c r="S3" s="181"/>
      <c r="T3" s="181"/>
      <c r="U3" s="181"/>
      <c r="V3" s="181"/>
      <c r="W3" s="181"/>
      <c r="X3" s="181"/>
      <c r="Y3" s="182"/>
      <c r="Z3" s="181"/>
      <c r="AA3" s="182"/>
    </row>
    <row r="4" spans="1:29" ht="27" customHeight="1" thickBot="1" x14ac:dyDescent="0.25">
      <c r="D4" s="84" t="s">
        <v>203</v>
      </c>
      <c r="E4" s="83"/>
      <c r="F4" s="83" t="s">
        <v>204</v>
      </c>
      <c r="G4" s="83"/>
      <c r="H4" s="83" t="s">
        <v>205</v>
      </c>
      <c r="I4" s="83"/>
      <c r="J4" s="83" t="s">
        <v>206</v>
      </c>
      <c r="K4" s="83"/>
      <c r="L4" s="85" t="s">
        <v>218</v>
      </c>
      <c r="M4" s="85"/>
      <c r="N4" s="85" t="s">
        <v>328</v>
      </c>
      <c r="O4" s="85"/>
      <c r="P4" s="85" t="s">
        <v>365</v>
      </c>
      <c r="Q4" s="277"/>
      <c r="R4" s="84" t="s">
        <v>452</v>
      </c>
      <c r="S4" s="230"/>
      <c r="T4" s="85" t="s">
        <v>415</v>
      </c>
      <c r="U4" s="230"/>
      <c r="V4" s="85" t="s">
        <v>453</v>
      </c>
      <c r="W4" s="85"/>
      <c r="X4" s="85" t="s">
        <v>467</v>
      </c>
      <c r="Y4" s="85"/>
      <c r="Z4" s="85" t="s">
        <v>495</v>
      </c>
      <c r="AA4" s="86"/>
    </row>
    <row r="5" spans="1:29" s="20" customFormat="1" ht="14.25" customHeight="1" x14ac:dyDescent="0.2">
      <c r="B5" s="752" t="s">
        <v>325</v>
      </c>
      <c r="C5" s="22" t="s">
        <v>100</v>
      </c>
      <c r="D5" s="7">
        <v>5</v>
      </c>
      <c r="E5" s="8"/>
      <c r="F5" s="8">
        <v>5</v>
      </c>
      <c r="G5" s="8"/>
      <c r="H5" s="8">
        <v>0</v>
      </c>
      <c r="I5" s="8"/>
      <c r="J5" s="8">
        <v>0</v>
      </c>
      <c r="K5" s="8"/>
      <c r="L5" s="8">
        <v>2</v>
      </c>
      <c r="M5" s="8"/>
      <c r="N5" s="8">
        <v>1</v>
      </c>
      <c r="O5" s="8"/>
      <c r="P5" s="8">
        <v>2</v>
      </c>
      <c r="Q5" s="127"/>
      <c r="R5" s="7">
        <v>1</v>
      </c>
      <c r="S5" s="243"/>
      <c r="T5" s="8">
        <v>1</v>
      </c>
      <c r="U5" s="298"/>
      <c r="V5" s="8">
        <v>1</v>
      </c>
      <c r="W5" s="298"/>
      <c r="X5" s="8">
        <v>1</v>
      </c>
      <c r="Y5" s="298"/>
      <c r="Z5" s="8">
        <v>1</v>
      </c>
      <c r="AA5" s="299" t="s">
        <v>412</v>
      </c>
      <c r="AB5"/>
      <c r="AC5"/>
    </row>
    <row r="6" spans="1:29" s="20" customFormat="1" ht="14.25" x14ac:dyDescent="0.2">
      <c r="B6" s="728"/>
      <c r="C6" s="23" t="s">
        <v>101</v>
      </c>
      <c r="D6" s="4">
        <v>3</v>
      </c>
      <c r="E6" s="5"/>
      <c r="F6" s="5">
        <v>2</v>
      </c>
      <c r="G6" s="5"/>
      <c r="H6" s="5">
        <v>1</v>
      </c>
      <c r="I6" s="5"/>
      <c r="J6" s="5">
        <v>0</v>
      </c>
      <c r="K6" s="5"/>
      <c r="L6" s="5">
        <v>10</v>
      </c>
      <c r="M6" s="5"/>
      <c r="N6" s="70">
        <v>6</v>
      </c>
      <c r="O6" s="5"/>
      <c r="P6" s="70">
        <v>0</v>
      </c>
      <c r="Q6" s="211"/>
      <c r="R6" s="69">
        <v>0</v>
      </c>
      <c r="S6" s="237"/>
      <c r="T6" s="5">
        <v>0</v>
      </c>
      <c r="U6" s="285"/>
      <c r="V6" s="5">
        <v>0</v>
      </c>
      <c r="W6" s="285"/>
      <c r="X6" s="5">
        <v>1</v>
      </c>
      <c r="Y6" s="285"/>
      <c r="Z6" s="5">
        <v>3</v>
      </c>
      <c r="AA6" s="286" t="s">
        <v>412</v>
      </c>
      <c r="AB6"/>
      <c r="AC6"/>
    </row>
    <row r="7" spans="1:29" s="20" customFormat="1" ht="14.25" x14ac:dyDescent="0.2">
      <c r="B7" s="728"/>
      <c r="C7" s="23" t="s">
        <v>102</v>
      </c>
      <c r="D7" s="4">
        <v>0</v>
      </c>
      <c r="E7" s="5"/>
      <c r="F7" s="5">
        <v>1</v>
      </c>
      <c r="G7" s="5"/>
      <c r="H7" s="5">
        <v>0</v>
      </c>
      <c r="I7" s="5"/>
      <c r="J7" s="5">
        <v>2</v>
      </c>
      <c r="K7" s="5"/>
      <c r="L7" s="5">
        <v>0</v>
      </c>
      <c r="M7" s="5"/>
      <c r="N7" s="70">
        <v>0</v>
      </c>
      <c r="O7" s="5"/>
      <c r="P7" s="70">
        <v>0</v>
      </c>
      <c r="Q7" s="211"/>
      <c r="R7" s="69">
        <v>0</v>
      </c>
      <c r="S7" s="237"/>
      <c r="T7" s="5">
        <v>0</v>
      </c>
      <c r="U7" s="285"/>
      <c r="V7" s="5">
        <v>0</v>
      </c>
      <c r="W7" s="285"/>
      <c r="X7" s="5">
        <v>1</v>
      </c>
      <c r="Y7" s="285"/>
      <c r="Z7" s="5">
        <v>2</v>
      </c>
      <c r="AA7" s="286" t="s">
        <v>412</v>
      </c>
      <c r="AB7"/>
      <c r="AC7"/>
    </row>
    <row r="8" spans="1:29" s="20" customFormat="1" ht="14.25" x14ac:dyDescent="0.2">
      <c r="B8" s="728"/>
      <c r="C8" s="23" t="s">
        <v>216</v>
      </c>
      <c r="D8" s="4">
        <v>0</v>
      </c>
      <c r="E8" s="5"/>
      <c r="F8" s="5">
        <v>0</v>
      </c>
      <c r="G8" s="5"/>
      <c r="H8" s="5">
        <v>0</v>
      </c>
      <c r="I8" s="5"/>
      <c r="J8" s="5">
        <v>0</v>
      </c>
      <c r="K8" s="5"/>
      <c r="L8" s="5">
        <v>0</v>
      </c>
      <c r="M8" s="5"/>
      <c r="N8" s="70">
        <v>30</v>
      </c>
      <c r="O8" s="5"/>
      <c r="P8" s="70">
        <v>5</v>
      </c>
      <c r="Q8" s="211"/>
      <c r="R8" s="69">
        <v>5</v>
      </c>
      <c r="S8" s="237"/>
      <c r="T8" s="5">
        <v>2</v>
      </c>
      <c r="U8" s="285"/>
      <c r="V8" s="5">
        <v>3</v>
      </c>
      <c r="W8" s="285"/>
      <c r="X8" s="5">
        <v>11</v>
      </c>
      <c r="Y8" s="285"/>
      <c r="Z8" s="5">
        <v>12</v>
      </c>
      <c r="AA8" s="286" t="s">
        <v>412</v>
      </c>
      <c r="AB8"/>
      <c r="AC8"/>
    </row>
    <row r="9" spans="1:29" s="20" customFormat="1" ht="14.25" x14ac:dyDescent="0.2">
      <c r="B9" s="728"/>
      <c r="C9" s="23" t="s">
        <v>217</v>
      </c>
      <c r="D9" s="4">
        <v>323</v>
      </c>
      <c r="E9" s="5"/>
      <c r="F9" s="5">
        <v>616</v>
      </c>
      <c r="G9" s="5"/>
      <c r="H9" s="5">
        <v>163</v>
      </c>
      <c r="I9" s="5"/>
      <c r="J9" s="5">
        <v>169</v>
      </c>
      <c r="K9" s="5"/>
      <c r="L9" s="5">
        <v>45</v>
      </c>
      <c r="M9" s="5"/>
      <c r="N9" s="70">
        <v>1229</v>
      </c>
      <c r="O9" s="5"/>
      <c r="P9" s="70">
        <v>1797</v>
      </c>
      <c r="Q9" s="211"/>
      <c r="R9" s="69">
        <v>1411</v>
      </c>
      <c r="S9" s="275"/>
      <c r="T9" s="5">
        <v>1311</v>
      </c>
      <c r="U9" s="275"/>
      <c r="V9" s="5">
        <v>1534</v>
      </c>
      <c r="W9" s="275"/>
      <c r="X9" s="5">
        <v>2065</v>
      </c>
      <c r="Y9" s="285"/>
      <c r="Z9" s="5">
        <v>2626</v>
      </c>
      <c r="AA9" s="286" t="s">
        <v>412</v>
      </c>
      <c r="AB9"/>
      <c r="AC9"/>
    </row>
    <row r="10" spans="1:29" s="20" customFormat="1" ht="14.25" x14ac:dyDescent="0.2">
      <c r="B10" s="747"/>
      <c r="C10" s="24" t="s">
        <v>103</v>
      </c>
      <c r="D10" s="4">
        <v>687</v>
      </c>
      <c r="E10" s="5"/>
      <c r="F10" s="5">
        <v>663</v>
      </c>
      <c r="G10" s="5"/>
      <c r="H10" s="5">
        <v>300</v>
      </c>
      <c r="I10" s="5"/>
      <c r="J10" s="5">
        <v>280</v>
      </c>
      <c r="K10" s="5"/>
      <c r="L10" s="5">
        <v>173</v>
      </c>
      <c r="M10" s="5"/>
      <c r="N10" s="70">
        <v>566</v>
      </c>
      <c r="O10" s="5"/>
      <c r="P10" s="70">
        <v>910</v>
      </c>
      <c r="Q10" s="211"/>
      <c r="R10" s="69">
        <v>727</v>
      </c>
      <c r="S10" s="275"/>
      <c r="T10" s="5">
        <v>615</v>
      </c>
      <c r="U10" s="275"/>
      <c r="V10" s="5">
        <v>584</v>
      </c>
      <c r="W10" s="275"/>
      <c r="X10" s="5">
        <v>607</v>
      </c>
      <c r="Y10" s="285"/>
      <c r="Z10" s="5">
        <v>626</v>
      </c>
      <c r="AA10" s="286" t="s">
        <v>412</v>
      </c>
      <c r="AB10"/>
      <c r="AC10"/>
    </row>
    <row r="11" spans="1:29" s="20" customFormat="1" ht="14.25" x14ac:dyDescent="0.2">
      <c r="B11" s="155" t="s">
        <v>165</v>
      </c>
      <c r="C11" s="156"/>
      <c r="D11" s="27">
        <v>1018</v>
      </c>
      <c r="E11" s="488"/>
      <c r="F11" s="488">
        <v>1287</v>
      </c>
      <c r="G11" s="488"/>
      <c r="H11" s="488">
        <v>464</v>
      </c>
      <c r="I11" s="488"/>
      <c r="J11" s="488">
        <v>451</v>
      </c>
      <c r="K11" s="488"/>
      <c r="L11" s="488">
        <v>230</v>
      </c>
      <c r="M11" s="488"/>
      <c r="N11" s="488">
        <v>1832</v>
      </c>
      <c r="O11" s="488"/>
      <c r="P11" s="488">
        <v>2714</v>
      </c>
      <c r="Q11" s="638"/>
      <c r="R11" s="27">
        <v>2144</v>
      </c>
      <c r="S11" s="593"/>
      <c r="T11" s="488">
        <v>1929</v>
      </c>
      <c r="U11" s="634"/>
      <c r="V11" s="488">
        <v>2122</v>
      </c>
      <c r="W11" s="593"/>
      <c r="X11" s="488">
        <v>2686</v>
      </c>
      <c r="Y11" s="634"/>
      <c r="Z11" s="488">
        <v>3270</v>
      </c>
      <c r="AA11" s="419" t="s">
        <v>412</v>
      </c>
      <c r="AB11"/>
      <c r="AC11"/>
    </row>
    <row r="12" spans="1:29" s="20" customFormat="1" ht="14.25" customHeight="1" x14ac:dyDescent="0.2">
      <c r="B12" s="726" t="s">
        <v>516</v>
      </c>
      <c r="C12" s="23" t="s">
        <v>169</v>
      </c>
      <c r="D12" s="4">
        <v>8</v>
      </c>
      <c r="E12" s="5"/>
      <c r="F12" s="5">
        <v>3</v>
      </c>
      <c r="G12" s="5"/>
      <c r="H12" s="5">
        <v>1</v>
      </c>
      <c r="I12" s="5"/>
      <c r="J12" s="5">
        <v>4</v>
      </c>
      <c r="K12" s="5"/>
      <c r="L12" s="5">
        <v>6</v>
      </c>
      <c r="M12" s="5"/>
      <c r="N12" s="5">
        <v>11</v>
      </c>
      <c r="O12" s="5"/>
      <c r="P12" s="5">
        <v>4</v>
      </c>
      <c r="Q12" s="129"/>
      <c r="R12" s="4">
        <v>7</v>
      </c>
      <c r="S12" s="237"/>
      <c r="T12" s="5">
        <v>8</v>
      </c>
      <c r="U12" s="285"/>
      <c r="V12" s="5">
        <v>5</v>
      </c>
      <c r="W12" s="285"/>
      <c r="X12" s="5">
        <v>5</v>
      </c>
      <c r="Y12" s="285"/>
      <c r="Z12" s="5">
        <v>2</v>
      </c>
      <c r="AA12" s="286" t="s">
        <v>412</v>
      </c>
      <c r="AB12"/>
      <c r="AC12"/>
    </row>
    <row r="13" spans="1:29" s="20" customFormat="1" ht="14.25" x14ac:dyDescent="0.2">
      <c r="B13" s="728"/>
      <c r="C13" s="23" t="s">
        <v>100</v>
      </c>
      <c r="D13" s="4">
        <v>27</v>
      </c>
      <c r="E13" s="5"/>
      <c r="F13" s="5">
        <v>20</v>
      </c>
      <c r="G13" s="5"/>
      <c r="H13" s="5">
        <v>10</v>
      </c>
      <c r="I13" s="5"/>
      <c r="J13" s="5">
        <v>7</v>
      </c>
      <c r="K13" s="5"/>
      <c r="L13" s="5">
        <v>7</v>
      </c>
      <c r="M13" s="5"/>
      <c r="N13" s="5">
        <v>19</v>
      </c>
      <c r="O13" s="5"/>
      <c r="P13" s="5">
        <v>14</v>
      </c>
      <c r="Q13" s="129"/>
      <c r="R13" s="4">
        <v>14</v>
      </c>
      <c r="S13" s="237"/>
      <c r="T13" s="5">
        <v>15</v>
      </c>
      <c r="U13" s="275"/>
      <c r="V13" s="5">
        <v>20</v>
      </c>
      <c r="W13" s="275"/>
      <c r="X13" s="5">
        <v>22</v>
      </c>
      <c r="Y13" s="285"/>
      <c r="Z13" s="5">
        <v>26</v>
      </c>
      <c r="AA13" s="286" t="s">
        <v>412</v>
      </c>
      <c r="AB13"/>
      <c r="AC13"/>
    </row>
    <row r="14" spans="1:29" s="20" customFormat="1" ht="14.25" x14ac:dyDescent="0.2">
      <c r="B14" s="728"/>
      <c r="C14" s="23" t="s">
        <v>101</v>
      </c>
      <c r="D14" s="4">
        <v>72</v>
      </c>
      <c r="E14" s="5"/>
      <c r="F14" s="5">
        <v>22</v>
      </c>
      <c r="G14" s="5"/>
      <c r="H14" s="5">
        <v>10</v>
      </c>
      <c r="I14" s="5"/>
      <c r="J14" s="5">
        <v>20</v>
      </c>
      <c r="K14" s="5"/>
      <c r="L14" s="5">
        <v>53</v>
      </c>
      <c r="M14" s="5"/>
      <c r="N14" s="70">
        <v>108</v>
      </c>
      <c r="O14" s="5"/>
      <c r="P14" s="70">
        <v>88</v>
      </c>
      <c r="Q14" s="276"/>
      <c r="R14" s="69">
        <v>75</v>
      </c>
      <c r="S14" s="275"/>
      <c r="T14" s="5">
        <v>76</v>
      </c>
      <c r="U14" s="275"/>
      <c r="V14" s="5">
        <v>79</v>
      </c>
      <c r="W14" s="275"/>
      <c r="X14" s="5">
        <v>89</v>
      </c>
      <c r="Y14" s="285"/>
      <c r="Z14" s="5">
        <v>92</v>
      </c>
      <c r="AA14" s="286" t="s">
        <v>412</v>
      </c>
      <c r="AB14"/>
      <c r="AC14"/>
    </row>
    <row r="15" spans="1:29" s="20" customFormat="1" ht="14.25" x14ac:dyDescent="0.2">
      <c r="B15" s="728"/>
      <c r="C15" s="23" t="s">
        <v>104</v>
      </c>
      <c r="D15" s="4">
        <v>42</v>
      </c>
      <c r="E15" s="5"/>
      <c r="F15" s="5">
        <v>11</v>
      </c>
      <c r="G15" s="5"/>
      <c r="H15" s="5">
        <v>19</v>
      </c>
      <c r="I15" s="5"/>
      <c r="J15" s="5">
        <v>14</v>
      </c>
      <c r="K15" s="5"/>
      <c r="L15" s="5">
        <v>35</v>
      </c>
      <c r="M15" s="5"/>
      <c r="N15" s="70">
        <v>41</v>
      </c>
      <c r="O15" s="5"/>
      <c r="P15" s="70">
        <v>129</v>
      </c>
      <c r="Q15" s="211"/>
      <c r="R15" s="69">
        <v>119</v>
      </c>
      <c r="S15" s="237"/>
      <c r="T15" s="5">
        <v>30</v>
      </c>
      <c r="U15" s="275"/>
      <c r="V15" s="5">
        <v>18</v>
      </c>
      <c r="W15" s="275"/>
      <c r="X15" s="5">
        <v>25</v>
      </c>
      <c r="Y15" s="285"/>
      <c r="Z15" s="5">
        <v>26</v>
      </c>
      <c r="AA15" s="286" t="s">
        <v>412</v>
      </c>
      <c r="AB15"/>
      <c r="AC15"/>
    </row>
    <row r="16" spans="1:29" s="20" customFormat="1" ht="14.25" x14ac:dyDescent="0.2">
      <c r="B16" s="728"/>
      <c r="C16" s="23" t="s">
        <v>105</v>
      </c>
      <c r="D16" s="4">
        <v>172</v>
      </c>
      <c r="E16" s="5"/>
      <c r="F16" s="5">
        <v>204</v>
      </c>
      <c r="G16" s="5"/>
      <c r="H16" s="5">
        <v>82</v>
      </c>
      <c r="I16" s="5"/>
      <c r="J16" s="5">
        <v>53</v>
      </c>
      <c r="K16" s="5"/>
      <c r="L16" s="5">
        <v>169</v>
      </c>
      <c r="M16" s="5"/>
      <c r="N16" s="70">
        <v>293</v>
      </c>
      <c r="O16" s="5"/>
      <c r="P16" s="70">
        <v>394</v>
      </c>
      <c r="Q16" s="211"/>
      <c r="R16" s="69">
        <v>315</v>
      </c>
      <c r="S16" s="275"/>
      <c r="T16" s="5">
        <v>243</v>
      </c>
      <c r="U16" s="275"/>
      <c r="V16" s="5">
        <v>238</v>
      </c>
      <c r="W16" s="275"/>
      <c r="X16" s="5">
        <v>235</v>
      </c>
      <c r="Y16" s="285"/>
      <c r="Z16" s="5">
        <v>250</v>
      </c>
      <c r="AA16" s="286" t="s">
        <v>412</v>
      </c>
      <c r="AB16"/>
      <c r="AC16"/>
    </row>
    <row r="17" spans="2:29" s="20" customFormat="1" ht="14.25" x14ac:dyDescent="0.2">
      <c r="B17" s="728"/>
      <c r="C17" s="23" t="s">
        <v>106</v>
      </c>
      <c r="D17" s="4">
        <v>38</v>
      </c>
      <c r="E17" s="5"/>
      <c r="F17" s="5">
        <v>66</v>
      </c>
      <c r="G17" s="5"/>
      <c r="H17" s="5">
        <v>48</v>
      </c>
      <c r="I17" s="5"/>
      <c r="J17" s="5">
        <v>9</v>
      </c>
      <c r="K17" s="5"/>
      <c r="L17" s="5">
        <v>37</v>
      </c>
      <c r="M17" s="5"/>
      <c r="N17" s="70">
        <v>102</v>
      </c>
      <c r="O17" s="5"/>
      <c r="P17" s="70">
        <v>158</v>
      </c>
      <c r="Q17" s="211"/>
      <c r="R17" s="69">
        <v>138</v>
      </c>
      <c r="S17" s="237"/>
      <c r="T17" s="5">
        <v>115</v>
      </c>
      <c r="U17" s="275"/>
      <c r="V17" s="5">
        <v>94</v>
      </c>
      <c r="W17" s="275"/>
      <c r="X17" s="5">
        <v>109</v>
      </c>
      <c r="Y17" s="285"/>
      <c r="Z17" s="5">
        <v>103</v>
      </c>
      <c r="AA17" s="286" t="s">
        <v>412</v>
      </c>
      <c r="AB17"/>
      <c r="AC17"/>
    </row>
    <row r="18" spans="2:29" s="20" customFormat="1" ht="14.25" x14ac:dyDescent="0.2">
      <c r="B18" s="728"/>
      <c r="C18" s="281" t="s">
        <v>164</v>
      </c>
      <c r="D18" s="4">
        <v>16</v>
      </c>
      <c r="E18" s="5"/>
      <c r="F18" s="5">
        <v>23</v>
      </c>
      <c r="G18" s="5"/>
      <c r="H18" s="5">
        <v>13</v>
      </c>
      <c r="I18" s="5"/>
      <c r="J18" s="5">
        <v>0</v>
      </c>
      <c r="K18" s="5"/>
      <c r="L18" s="5">
        <v>2</v>
      </c>
      <c r="M18" s="5"/>
      <c r="N18" s="70">
        <v>2</v>
      </c>
      <c r="O18" s="5"/>
      <c r="P18" s="70">
        <v>4</v>
      </c>
      <c r="Q18" s="211"/>
      <c r="R18" s="69">
        <v>2</v>
      </c>
      <c r="S18" s="237"/>
      <c r="T18" s="5">
        <v>3</v>
      </c>
      <c r="U18" s="275"/>
      <c r="V18" s="5">
        <v>4</v>
      </c>
      <c r="W18" s="275"/>
      <c r="X18" s="5">
        <v>4</v>
      </c>
      <c r="Y18" s="285"/>
      <c r="Z18" s="5">
        <v>4</v>
      </c>
      <c r="AA18" s="286" t="s">
        <v>412</v>
      </c>
      <c r="AB18"/>
      <c r="AC18"/>
    </row>
    <row r="19" spans="2:29" s="20" customFormat="1" ht="14.25" x14ac:dyDescent="0.2">
      <c r="B19" s="728"/>
      <c r="C19" s="281" t="s">
        <v>500</v>
      </c>
      <c r="D19" s="4">
        <v>29</v>
      </c>
      <c r="E19" s="5"/>
      <c r="F19" s="5">
        <v>34</v>
      </c>
      <c r="G19" s="5"/>
      <c r="H19" s="5">
        <v>15</v>
      </c>
      <c r="I19" s="5"/>
      <c r="J19" s="5">
        <v>7</v>
      </c>
      <c r="K19" s="5"/>
      <c r="L19" s="5">
        <v>39</v>
      </c>
      <c r="M19" s="5"/>
      <c r="N19" s="70">
        <v>150</v>
      </c>
      <c r="O19" s="5"/>
      <c r="P19" s="70">
        <v>153</v>
      </c>
      <c r="Q19" s="211"/>
      <c r="R19" s="69">
        <v>128</v>
      </c>
      <c r="S19" s="237"/>
      <c r="T19" s="5">
        <v>104</v>
      </c>
      <c r="U19" s="285"/>
      <c r="V19" s="5">
        <v>97</v>
      </c>
      <c r="W19" s="285"/>
      <c r="X19" s="5">
        <v>98</v>
      </c>
      <c r="Y19" s="285"/>
      <c r="Z19" s="5">
        <v>95</v>
      </c>
      <c r="AA19" s="286" t="s">
        <v>412</v>
      </c>
      <c r="AB19"/>
      <c r="AC19"/>
    </row>
    <row r="20" spans="2:29" ht="14.25" x14ac:dyDescent="0.2">
      <c r="B20" s="728"/>
      <c r="C20" s="23" t="s">
        <v>171</v>
      </c>
      <c r="D20" s="4">
        <v>134</v>
      </c>
      <c r="E20" s="5"/>
      <c r="F20" s="5">
        <v>160</v>
      </c>
      <c r="G20" s="5"/>
      <c r="H20" s="5">
        <v>87</v>
      </c>
      <c r="I20" s="5"/>
      <c r="J20" s="5">
        <v>29</v>
      </c>
      <c r="K20" s="5"/>
      <c r="L20" s="5">
        <v>86</v>
      </c>
      <c r="M20" s="5"/>
      <c r="N20" s="70">
        <v>140</v>
      </c>
      <c r="O20" s="5"/>
      <c r="P20" s="70">
        <v>145</v>
      </c>
      <c r="Q20" s="211"/>
      <c r="R20" s="69">
        <v>139</v>
      </c>
      <c r="S20" s="237"/>
      <c r="T20" s="5">
        <v>105</v>
      </c>
      <c r="U20" s="285"/>
      <c r="V20" s="5">
        <v>71</v>
      </c>
      <c r="W20" s="285"/>
      <c r="X20" s="5">
        <v>68</v>
      </c>
      <c r="Y20" s="285"/>
      <c r="Z20" s="5">
        <v>59</v>
      </c>
      <c r="AA20" s="286" t="s">
        <v>412</v>
      </c>
    </row>
    <row r="21" spans="2:29" ht="14.25" x14ac:dyDescent="0.2">
      <c r="B21" s="728"/>
      <c r="C21" s="23" t="s">
        <v>196</v>
      </c>
      <c r="D21" s="4">
        <v>22</v>
      </c>
      <c r="E21" s="5"/>
      <c r="F21" s="5">
        <v>26</v>
      </c>
      <c r="G21" s="5"/>
      <c r="H21" s="5">
        <v>21</v>
      </c>
      <c r="I21" s="5"/>
      <c r="J21" s="5">
        <v>6</v>
      </c>
      <c r="K21" s="5"/>
      <c r="L21" s="5">
        <v>11</v>
      </c>
      <c r="M21" s="5"/>
      <c r="N21" s="70">
        <v>19</v>
      </c>
      <c r="O21" s="5"/>
      <c r="P21" s="70">
        <v>18</v>
      </c>
      <c r="Q21" s="211"/>
      <c r="R21" s="69">
        <v>18</v>
      </c>
      <c r="S21" s="275"/>
      <c r="T21" s="5">
        <v>17</v>
      </c>
      <c r="U21" s="275"/>
      <c r="V21" s="5">
        <v>17</v>
      </c>
      <c r="W21" s="275"/>
      <c r="X21" s="5">
        <v>15</v>
      </c>
      <c r="Y21" s="285"/>
      <c r="Z21" s="5">
        <v>14</v>
      </c>
      <c r="AA21" s="286" t="s">
        <v>412</v>
      </c>
    </row>
    <row r="22" spans="2:29" ht="14.25" x14ac:dyDescent="0.2">
      <c r="B22" s="728"/>
      <c r="C22" s="23" t="s">
        <v>168</v>
      </c>
      <c r="D22" s="4">
        <v>56</v>
      </c>
      <c r="E22" s="5"/>
      <c r="F22" s="5">
        <v>69</v>
      </c>
      <c r="G22" s="5"/>
      <c r="H22" s="5">
        <v>48</v>
      </c>
      <c r="I22" s="5"/>
      <c r="J22" s="5">
        <v>20</v>
      </c>
      <c r="K22" s="5"/>
      <c r="L22" s="5">
        <v>4</v>
      </c>
      <c r="M22" s="5"/>
      <c r="N22" s="70">
        <v>5</v>
      </c>
      <c r="O22" s="5"/>
      <c r="P22" s="70">
        <v>3</v>
      </c>
      <c r="Q22" s="211"/>
      <c r="R22" s="69">
        <v>1</v>
      </c>
      <c r="S22" s="237"/>
      <c r="T22" s="5">
        <v>1</v>
      </c>
      <c r="U22" s="285"/>
      <c r="V22" s="5">
        <v>0</v>
      </c>
      <c r="W22" s="285"/>
      <c r="X22" s="5">
        <v>0</v>
      </c>
      <c r="Y22" s="285"/>
      <c r="Z22" s="5">
        <v>0</v>
      </c>
      <c r="AA22" s="286" t="s">
        <v>412</v>
      </c>
    </row>
    <row r="23" spans="2:29" ht="14.25" x14ac:dyDescent="0.2">
      <c r="B23" s="728"/>
      <c r="C23" s="23" t="s">
        <v>167</v>
      </c>
      <c r="D23" s="4">
        <v>4</v>
      </c>
      <c r="E23" s="5"/>
      <c r="F23" s="5">
        <v>7</v>
      </c>
      <c r="G23" s="5"/>
      <c r="H23" s="5">
        <v>3</v>
      </c>
      <c r="I23" s="5"/>
      <c r="J23" s="5">
        <v>1</v>
      </c>
      <c r="K23" s="5"/>
      <c r="L23" s="5">
        <v>2</v>
      </c>
      <c r="M23" s="5"/>
      <c r="N23" s="70">
        <v>1</v>
      </c>
      <c r="O23" s="5"/>
      <c r="P23" s="70">
        <v>0</v>
      </c>
      <c r="Q23" s="211"/>
      <c r="R23" s="69">
        <v>0</v>
      </c>
      <c r="S23" s="237"/>
      <c r="T23" s="5">
        <v>0</v>
      </c>
      <c r="U23" s="285"/>
      <c r="V23" s="5">
        <v>1</v>
      </c>
      <c r="W23" s="285"/>
      <c r="X23" s="5">
        <v>1</v>
      </c>
      <c r="Y23" s="285"/>
      <c r="Z23" s="5">
        <v>1</v>
      </c>
      <c r="AA23" s="286" t="s">
        <v>412</v>
      </c>
    </row>
    <row r="24" spans="2:29" ht="14.25" x14ac:dyDescent="0.2">
      <c r="B24" s="728"/>
      <c r="C24" s="23" t="s">
        <v>107</v>
      </c>
      <c r="D24" s="4">
        <v>203</v>
      </c>
      <c r="E24" s="5"/>
      <c r="F24" s="5">
        <v>194</v>
      </c>
      <c r="G24" s="5"/>
      <c r="H24" s="5">
        <v>129</v>
      </c>
      <c r="I24" s="5"/>
      <c r="J24" s="5">
        <v>31</v>
      </c>
      <c r="K24" s="5"/>
      <c r="L24" s="5">
        <v>95</v>
      </c>
      <c r="M24" s="284" t="s">
        <v>450</v>
      </c>
      <c r="N24" s="70">
        <v>118</v>
      </c>
      <c r="O24" s="284" t="s">
        <v>450</v>
      </c>
      <c r="P24" s="70">
        <v>152</v>
      </c>
      <c r="Q24" s="276" t="s">
        <v>450</v>
      </c>
      <c r="R24" s="69">
        <v>123</v>
      </c>
      <c r="S24" s="314" t="s">
        <v>450</v>
      </c>
      <c r="T24" s="5">
        <v>100</v>
      </c>
      <c r="U24" s="285" t="s">
        <v>450</v>
      </c>
      <c r="V24" s="5">
        <v>88</v>
      </c>
      <c r="W24" s="275" t="s">
        <v>450</v>
      </c>
      <c r="X24" s="5">
        <v>85</v>
      </c>
      <c r="Y24" s="285" t="s">
        <v>450</v>
      </c>
      <c r="Z24" s="5">
        <v>76</v>
      </c>
      <c r="AA24" s="286" t="s">
        <v>412</v>
      </c>
    </row>
    <row r="25" spans="2:29" ht="14.25" x14ac:dyDescent="0.2">
      <c r="B25" s="747"/>
      <c r="C25" s="281" t="s">
        <v>494</v>
      </c>
      <c r="D25" s="4">
        <v>20</v>
      </c>
      <c r="E25" s="5"/>
      <c r="F25" s="5">
        <v>26</v>
      </c>
      <c r="G25" s="5"/>
      <c r="H25" s="5">
        <v>22</v>
      </c>
      <c r="I25" s="5"/>
      <c r="J25" s="5">
        <v>3</v>
      </c>
      <c r="K25" s="5"/>
      <c r="L25" s="5">
        <v>22</v>
      </c>
      <c r="M25" s="5"/>
      <c r="N25" s="5">
        <v>22</v>
      </c>
      <c r="O25" s="5"/>
      <c r="P25" s="5">
        <v>6</v>
      </c>
      <c r="Q25" s="276"/>
      <c r="R25" s="4">
        <v>2</v>
      </c>
      <c r="S25" s="237"/>
      <c r="T25" s="5">
        <v>2</v>
      </c>
      <c r="U25" s="275"/>
      <c r="V25" s="5">
        <v>5</v>
      </c>
      <c r="W25" s="275"/>
      <c r="X25" s="5">
        <v>24</v>
      </c>
      <c r="Y25" s="285"/>
      <c r="Z25" s="5">
        <v>28</v>
      </c>
      <c r="AA25" s="286" t="s">
        <v>412</v>
      </c>
    </row>
    <row r="26" spans="2:29" ht="14.25" customHeight="1" x14ac:dyDescent="0.2">
      <c r="B26" s="155" t="s">
        <v>166</v>
      </c>
      <c r="C26" s="157"/>
      <c r="D26" s="27">
        <v>843</v>
      </c>
      <c r="E26" s="493"/>
      <c r="F26" s="493">
        <v>865</v>
      </c>
      <c r="G26" s="493"/>
      <c r="H26" s="493">
        <v>508</v>
      </c>
      <c r="I26" s="493"/>
      <c r="J26" s="493">
        <v>204</v>
      </c>
      <c r="K26" s="493"/>
      <c r="L26" s="493">
        <v>568</v>
      </c>
      <c r="M26" s="493"/>
      <c r="N26" s="493">
        <v>1031</v>
      </c>
      <c r="O26" s="493"/>
      <c r="P26" s="493">
        <v>1268</v>
      </c>
      <c r="Q26" s="640"/>
      <c r="R26" s="492">
        <v>1081</v>
      </c>
      <c r="S26" s="593"/>
      <c r="T26" s="493">
        <v>819</v>
      </c>
      <c r="U26" s="593"/>
      <c r="V26" s="493">
        <v>737</v>
      </c>
      <c r="W26" s="593"/>
      <c r="X26" s="493">
        <v>780</v>
      </c>
      <c r="Y26" s="634"/>
      <c r="Z26" s="493">
        <v>776</v>
      </c>
      <c r="AA26" s="419" t="s">
        <v>412</v>
      </c>
    </row>
    <row r="27" spans="2:29" ht="14.25" customHeight="1" x14ac:dyDescent="0.2">
      <c r="B27" s="726" t="s">
        <v>449</v>
      </c>
      <c r="C27" s="23" t="s">
        <v>311</v>
      </c>
      <c r="D27" s="496"/>
      <c r="E27" s="497"/>
      <c r="F27" s="497"/>
      <c r="G27" s="497"/>
      <c r="H27" s="497"/>
      <c r="I27" s="497"/>
      <c r="J27" s="497"/>
      <c r="K27" s="497"/>
      <c r="L27" s="497"/>
      <c r="M27" s="497"/>
      <c r="N27" s="497">
        <v>4</v>
      </c>
      <c r="O27" s="644"/>
      <c r="P27" s="497">
        <v>0</v>
      </c>
      <c r="Q27" s="589"/>
      <c r="R27" s="496">
        <v>0</v>
      </c>
      <c r="S27" s="592"/>
      <c r="T27" s="497">
        <v>0</v>
      </c>
      <c r="U27" s="592"/>
      <c r="V27" s="497">
        <v>0</v>
      </c>
      <c r="W27" s="592"/>
      <c r="X27" s="497">
        <v>0</v>
      </c>
      <c r="Y27" s="285"/>
      <c r="Z27" s="497">
        <v>0</v>
      </c>
      <c r="AA27" s="286" t="s">
        <v>412</v>
      </c>
      <c r="AB27" s="28"/>
    </row>
    <row r="28" spans="2:29" ht="14.25" customHeight="1" x14ac:dyDescent="0.2">
      <c r="B28" s="727"/>
      <c r="C28" s="281" t="s">
        <v>499</v>
      </c>
      <c r="D28" s="69"/>
      <c r="E28" s="70"/>
      <c r="F28" s="70"/>
      <c r="G28" s="70"/>
      <c r="H28" s="70"/>
      <c r="I28" s="70"/>
      <c r="J28" s="70"/>
      <c r="K28" s="70"/>
      <c r="L28" s="70"/>
      <c r="M28" s="70"/>
      <c r="N28" s="70">
        <v>6</v>
      </c>
      <c r="O28" s="190"/>
      <c r="P28" s="70">
        <v>7</v>
      </c>
      <c r="Q28" s="211"/>
      <c r="R28" s="69">
        <v>8</v>
      </c>
      <c r="S28" s="275"/>
      <c r="T28" s="70">
        <v>6</v>
      </c>
      <c r="U28" s="275"/>
      <c r="V28" s="70">
        <v>3</v>
      </c>
      <c r="W28" s="275"/>
      <c r="X28" s="70">
        <v>3</v>
      </c>
      <c r="Y28" s="285"/>
      <c r="Z28" s="70">
        <v>2</v>
      </c>
      <c r="AA28" s="286" t="s">
        <v>412</v>
      </c>
      <c r="AB28" s="28"/>
    </row>
    <row r="29" spans="2:29" ht="14.25" x14ac:dyDescent="0.2">
      <c r="B29" s="728"/>
      <c r="C29" s="23" t="s">
        <v>315</v>
      </c>
      <c r="D29" s="69"/>
      <c r="E29" s="70"/>
      <c r="F29" s="70"/>
      <c r="G29" s="70"/>
      <c r="H29" s="70"/>
      <c r="I29" s="70"/>
      <c r="J29" s="70"/>
      <c r="K29" s="70"/>
      <c r="L29" s="70"/>
      <c r="M29" s="70"/>
      <c r="N29" s="70">
        <v>192</v>
      </c>
      <c r="O29" s="70"/>
      <c r="P29" s="70">
        <v>85</v>
      </c>
      <c r="Q29" s="211"/>
      <c r="R29" s="69">
        <v>91</v>
      </c>
      <c r="S29" s="239"/>
      <c r="T29" s="70">
        <v>90</v>
      </c>
      <c r="U29" s="275"/>
      <c r="V29" s="70">
        <v>68</v>
      </c>
      <c r="W29" s="275"/>
      <c r="X29" s="70">
        <v>38</v>
      </c>
      <c r="Y29" s="285"/>
      <c r="Z29" s="70">
        <v>27</v>
      </c>
      <c r="AA29" s="286" t="s">
        <v>412</v>
      </c>
      <c r="AB29" s="28"/>
    </row>
    <row r="30" spans="2:29" ht="14.25" x14ac:dyDescent="0.2">
      <c r="B30" s="728"/>
      <c r="C30" s="23" t="s">
        <v>316</v>
      </c>
      <c r="D30" s="69"/>
      <c r="E30" s="70"/>
      <c r="F30" s="70"/>
      <c r="G30" s="70"/>
      <c r="H30" s="70"/>
      <c r="I30" s="70"/>
      <c r="J30" s="70"/>
      <c r="K30" s="70"/>
      <c r="L30" s="70"/>
      <c r="M30" s="70"/>
      <c r="N30" s="70">
        <v>44</v>
      </c>
      <c r="O30" s="190"/>
      <c r="P30" s="70">
        <v>12</v>
      </c>
      <c r="Q30" s="211"/>
      <c r="R30" s="69">
        <v>11</v>
      </c>
      <c r="S30" s="275"/>
      <c r="T30" s="70">
        <v>9</v>
      </c>
      <c r="U30" s="275"/>
      <c r="V30" s="70">
        <v>4</v>
      </c>
      <c r="W30" s="275"/>
      <c r="X30" s="70">
        <v>2</v>
      </c>
      <c r="Y30" s="285"/>
      <c r="Z30" s="70">
        <v>4</v>
      </c>
      <c r="AA30" s="286" t="s">
        <v>412</v>
      </c>
      <c r="AB30" s="28"/>
    </row>
    <row r="31" spans="2:29" ht="14.25" x14ac:dyDescent="0.2">
      <c r="B31" s="728"/>
      <c r="C31" s="281" t="s">
        <v>498</v>
      </c>
      <c r="D31" s="69"/>
      <c r="E31" s="70"/>
      <c r="F31" s="70"/>
      <c r="G31" s="70"/>
      <c r="H31" s="70"/>
      <c r="I31" s="70"/>
      <c r="J31" s="70"/>
      <c r="K31" s="70"/>
      <c r="L31" s="70"/>
      <c r="M31" s="70"/>
      <c r="N31" s="70">
        <v>497</v>
      </c>
      <c r="O31" s="190"/>
      <c r="P31" s="70">
        <v>182</v>
      </c>
      <c r="Q31" s="211"/>
      <c r="R31" s="69">
        <v>64</v>
      </c>
      <c r="S31" s="275"/>
      <c r="T31" s="70">
        <v>89</v>
      </c>
      <c r="U31" s="275"/>
      <c r="V31" s="70">
        <v>231</v>
      </c>
      <c r="W31" s="275"/>
      <c r="X31" s="70">
        <v>320</v>
      </c>
      <c r="Y31" s="285"/>
      <c r="Z31" s="70">
        <v>470</v>
      </c>
      <c r="AA31" s="286" t="s">
        <v>412</v>
      </c>
      <c r="AB31" s="28"/>
    </row>
    <row r="32" spans="2:29" ht="14.25" x14ac:dyDescent="0.2">
      <c r="B32" s="728"/>
      <c r="C32" s="23" t="s">
        <v>312</v>
      </c>
      <c r="D32" s="69"/>
      <c r="E32" s="70"/>
      <c r="F32" s="70"/>
      <c r="G32" s="70"/>
      <c r="H32" s="70"/>
      <c r="I32" s="70"/>
      <c r="J32" s="70"/>
      <c r="K32" s="70"/>
      <c r="L32" s="70"/>
      <c r="M32" s="70"/>
      <c r="N32" s="70">
        <v>156</v>
      </c>
      <c r="O32" s="70"/>
      <c r="P32" s="70">
        <v>400</v>
      </c>
      <c r="Q32" s="276"/>
      <c r="R32" s="69">
        <v>383</v>
      </c>
      <c r="S32" s="239"/>
      <c r="T32" s="70">
        <v>364</v>
      </c>
      <c r="U32" s="275"/>
      <c r="V32" s="70">
        <v>309</v>
      </c>
      <c r="W32" s="275"/>
      <c r="X32" s="70">
        <v>229</v>
      </c>
      <c r="Y32" s="285"/>
      <c r="Z32" s="70">
        <v>214</v>
      </c>
      <c r="AA32" s="286" t="s">
        <v>412</v>
      </c>
      <c r="AB32" s="28"/>
    </row>
    <row r="33" spans="1:31" ht="14.25" x14ac:dyDescent="0.2">
      <c r="B33" s="729" t="s">
        <v>224</v>
      </c>
      <c r="C33" s="730"/>
      <c r="D33" s="500"/>
      <c r="E33" s="501"/>
      <c r="F33" s="501"/>
      <c r="G33" s="501"/>
      <c r="H33" s="501"/>
      <c r="I33" s="501"/>
      <c r="J33" s="501"/>
      <c r="K33" s="501"/>
      <c r="L33" s="501"/>
      <c r="M33" s="501"/>
      <c r="N33" s="493">
        <v>899</v>
      </c>
      <c r="O33" s="493"/>
      <c r="P33" s="493">
        <v>686</v>
      </c>
      <c r="Q33" s="640"/>
      <c r="R33" s="492">
        <v>557</v>
      </c>
      <c r="S33" s="593"/>
      <c r="T33" s="493">
        <v>558</v>
      </c>
      <c r="U33" s="593"/>
      <c r="V33" s="493">
        <v>615</v>
      </c>
      <c r="W33" s="593"/>
      <c r="X33" s="493">
        <v>592</v>
      </c>
      <c r="Y33" s="634"/>
      <c r="Z33" s="493">
        <v>717</v>
      </c>
      <c r="AA33" s="419" t="s">
        <v>412</v>
      </c>
      <c r="AB33" s="28"/>
    </row>
    <row r="34" spans="1:31" ht="15" thickBot="1" x14ac:dyDescent="0.25">
      <c r="B34" s="158" t="s">
        <v>172</v>
      </c>
      <c r="C34" s="159"/>
      <c r="D34" s="11">
        <v>1861</v>
      </c>
      <c r="E34" s="12"/>
      <c r="F34" s="12">
        <v>2152</v>
      </c>
      <c r="G34" s="12"/>
      <c r="H34" s="12">
        <v>972</v>
      </c>
      <c r="I34" s="12"/>
      <c r="J34" s="12">
        <v>655</v>
      </c>
      <c r="K34" s="12"/>
      <c r="L34" s="12">
        <v>798</v>
      </c>
      <c r="M34" s="12"/>
      <c r="N34" s="12">
        <v>3762</v>
      </c>
      <c r="O34" s="12"/>
      <c r="P34" s="12">
        <v>4668</v>
      </c>
      <c r="Q34" s="130"/>
      <c r="R34" s="11">
        <v>3782</v>
      </c>
      <c r="S34" s="310"/>
      <c r="T34" s="12">
        <v>3306</v>
      </c>
      <c r="U34" s="310"/>
      <c r="V34" s="12">
        <v>3474</v>
      </c>
      <c r="W34" s="310"/>
      <c r="X34" s="12">
        <v>4058</v>
      </c>
      <c r="Y34" s="300"/>
      <c r="Z34" s="12">
        <v>4763</v>
      </c>
      <c r="AA34" s="257" t="s">
        <v>412</v>
      </c>
      <c r="AB34" s="28"/>
      <c r="AD34" s="17"/>
    </row>
    <row r="35" spans="1:31" x14ac:dyDescent="0.2">
      <c r="S35" s="28"/>
      <c r="W35" s="14"/>
      <c r="X35" s="14"/>
      <c r="Y35" s="113"/>
      <c r="Z35" s="14"/>
      <c r="AA35" s="113" t="s">
        <v>509</v>
      </c>
      <c r="AB35" s="28"/>
    </row>
    <row r="36" spans="1:31" x14ac:dyDescent="0.2">
      <c r="AB36" s="28"/>
    </row>
    <row r="37" spans="1:31" ht="14.25" x14ac:dyDescent="0.2">
      <c r="A37" s="1" t="s">
        <v>568</v>
      </c>
      <c r="AB37" s="28"/>
    </row>
    <row r="38" spans="1:31" ht="13.5" thickBot="1" x14ac:dyDescent="0.25">
      <c r="W38" s="3"/>
      <c r="Y38" s="3"/>
      <c r="Z38" s="3" t="s">
        <v>193</v>
      </c>
      <c r="AA38" s="3"/>
      <c r="AB38" s="28"/>
    </row>
    <row r="39" spans="1:31" x14ac:dyDescent="0.2">
      <c r="D39" s="180" t="s">
        <v>156</v>
      </c>
      <c r="E39" s="181"/>
      <c r="F39" s="181"/>
      <c r="G39" s="181"/>
      <c r="H39" s="181"/>
      <c r="I39" s="181"/>
      <c r="J39" s="181"/>
      <c r="K39" s="181"/>
      <c r="L39" s="182"/>
      <c r="M39" s="181"/>
      <c r="N39" s="181"/>
      <c r="O39" s="181"/>
      <c r="P39" s="181"/>
      <c r="Q39" s="182"/>
      <c r="R39" s="180" t="s">
        <v>157</v>
      </c>
      <c r="S39" s="181"/>
      <c r="T39" s="181"/>
      <c r="U39" s="181"/>
      <c r="V39" s="181"/>
      <c r="W39" s="181"/>
      <c r="X39" s="181"/>
      <c r="Y39" s="181"/>
      <c r="Z39" s="181"/>
      <c r="AA39" s="182"/>
      <c r="AB39" s="2"/>
    </row>
    <row r="40" spans="1:31" ht="27" customHeight="1" thickBot="1" x14ac:dyDescent="0.25">
      <c r="D40" s="84" t="s">
        <v>203</v>
      </c>
      <c r="E40" s="83"/>
      <c r="F40" s="83" t="s">
        <v>204</v>
      </c>
      <c r="G40" s="83"/>
      <c r="H40" s="83" t="s">
        <v>205</v>
      </c>
      <c r="I40" s="83"/>
      <c r="J40" s="83" t="s">
        <v>206</v>
      </c>
      <c r="K40" s="83"/>
      <c r="L40" s="85" t="s">
        <v>218</v>
      </c>
      <c r="M40" s="85"/>
      <c r="N40" s="85" t="s">
        <v>328</v>
      </c>
      <c r="O40" s="230"/>
      <c r="P40" s="85" t="s">
        <v>365</v>
      </c>
      <c r="Q40" s="277"/>
      <c r="R40" s="84" t="s">
        <v>452</v>
      </c>
      <c r="S40" s="230"/>
      <c r="T40" s="85" t="s">
        <v>415</v>
      </c>
      <c r="U40" s="230"/>
      <c r="V40" s="85" t="s">
        <v>453</v>
      </c>
      <c r="W40" s="85"/>
      <c r="X40" s="85" t="s">
        <v>467</v>
      </c>
      <c r="Y40" s="85"/>
      <c r="Z40" s="85" t="s">
        <v>495</v>
      </c>
      <c r="AA40" s="86"/>
      <c r="AB40" s="2"/>
    </row>
    <row r="41" spans="1:31" s="20" customFormat="1" ht="15" thickBot="1" x14ac:dyDescent="0.25">
      <c r="B41" s="249"/>
      <c r="C41" s="250" t="s">
        <v>217</v>
      </c>
      <c r="D41" s="251">
        <v>72</v>
      </c>
      <c r="E41" s="252"/>
      <c r="F41" s="252">
        <v>164</v>
      </c>
      <c r="G41" s="252"/>
      <c r="H41" s="252">
        <v>71</v>
      </c>
      <c r="I41" s="252"/>
      <c r="J41" s="252">
        <v>37</v>
      </c>
      <c r="K41" s="252"/>
      <c r="L41" s="252">
        <v>93</v>
      </c>
      <c r="M41" s="252"/>
      <c r="N41" s="252">
        <v>451</v>
      </c>
      <c r="O41" s="253"/>
      <c r="P41" s="252">
        <v>179</v>
      </c>
      <c r="Q41" s="278"/>
      <c r="R41" s="409">
        <v>168</v>
      </c>
      <c r="S41" s="645"/>
      <c r="T41" s="410">
        <v>172</v>
      </c>
      <c r="U41" s="641"/>
      <c r="V41" s="410">
        <v>209</v>
      </c>
      <c r="W41" s="641"/>
      <c r="X41" s="410">
        <v>257</v>
      </c>
      <c r="Y41" s="641" t="s">
        <v>450</v>
      </c>
      <c r="Z41" s="410">
        <v>304</v>
      </c>
      <c r="AA41" s="641" t="s">
        <v>412</v>
      </c>
      <c r="AB41" s="2"/>
      <c r="AC41"/>
    </row>
    <row r="42" spans="1:31" x14ac:dyDescent="0.2">
      <c r="V42" s="14"/>
      <c r="W42" s="14"/>
      <c r="X42" s="14"/>
      <c r="Y42" s="113"/>
      <c r="Z42" s="14"/>
      <c r="AA42" s="113" t="s">
        <v>509</v>
      </c>
    </row>
    <row r="43" spans="1:31" x14ac:dyDescent="0.2">
      <c r="C43" s="29"/>
      <c r="D43" s="29"/>
      <c r="E43" s="29"/>
      <c r="F43" s="29"/>
      <c r="G43" s="29"/>
      <c r="H43" s="29"/>
      <c r="I43" s="384"/>
      <c r="J43" s="384"/>
      <c r="K43" s="29"/>
      <c r="L43" s="29"/>
      <c r="M43" s="29"/>
      <c r="N43" s="29"/>
      <c r="O43" s="29"/>
      <c r="P43" s="29"/>
      <c r="Q43" s="29"/>
      <c r="R43" s="29"/>
      <c r="S43" s="29"/>
      <c r="T43" s="29"/>
      <c r="U43" s="29"/>
      <c r="V43" s="29"/>
      <c r="W43" s="29"/>
      <c r="X43" s="29"/>
      <c r="Y43" s="29"/>
      <c r="Z43" s="595"/>
      <c r="AA43" s="595"/>
    </row>
    <row r="44" spans="1:31" ht="14.25" x14ac:dyDescent="0.2">
      <c r="A44" s="1" t="s">
        <v>569</v>
      </c>
      <c r="AD44" s="17" t="e">
        <f>#REF!-#REF!</f>
        <v>#REF!</v>
      </c>
      <c r="AE44" s="179" t="e">
        <f>AD44/#REF!</f>
        <v>#REF!</v>
      </c>
    </row>
    <row r="45" spans="1:31" ht="13.5" thickBot="1" x14ac:dyDescent="0.25">
      <c r="W45" s="3"/>
      <c r="Y45" s="3"/>
      <c r="Z45" s="3" t="s">
        <v>193</v>
      </c>
      <c r="AA45" s="3"/>
    </row>
    <row r="46" spans="1:31" x14ac:dyDescent="0.2">
      <c r="D46" s="180" t="s">
        <v>156</v>
      </c>
      <c r="E46" s="181"/>
      <c r="F46" s="181"/>
      <c r="G46" s="181"/>
      <c r="H46" s="181"/>
      <c r="I46" s="181"/>
      <c r="J46" s="181"/>
      <c r="K46" s="181"/>
      <c r="L46" s="182"/>
      <c r="M46" s="181"/>
      <c r="N46" s="181"/>
      <c r="O46" s="181"/>
      <c r="P46" s="181"/>
      <c r="Q46" s="181"/>
      <c r="R46" s="180" t="s">
        <v>157</v>
      </c>
      <c r="S46" s="181"/>
      <c r="T46" s="181"/>
      <c r="U46" s="181"/>
      <c r="V46" s="181"/>
      <c r="W46" s="181"/>
      <c r="X46" s="181"/>
      <c r="Y46" s="182"/>
      <c r="Z46" s="181"/>
      <c r="AA46" s="182"/>
    </row>
    <row r="47" spans="1:31" ht="27" customHeight="1" thickBot="1" x14ac:dyDescent="0.25">
      <c r="D47" s="82" t="s">
        <v>203</v>
      </c>
      <c r="E47" s="83"/>
      <c r="F47" s="83" t="s">
        <v>204</v>
      </c>
      <c r="G47" s="83"/>
      <c r="H47" s="83" t="s">
        <v>205</v>
      </c>
      <c r="I47" s="83"/>
      <c r="J47" s="83" t="s">
        <v>206</v>
      </c>
      <c r="K47" s="83"/>
      <c r="L47" s="85" t="s">
        <v>218</v>
      </c>
      <c r="M47" s="85"/>
      <c r="N47" s="85" t="s">
        <v>328</v>
      </c>
      <c r="O47" s="85"/>
      <c r="P47" s="85" t="s">
        <v>365</v>
      </c>
      <c r="Q47" s="85"/>
      <c r="R47" s="84" t="s">
        <v>452</v>
      </c>
      <c r="S47" s="85"/>
      <c r="T47" s="85" t="s">
        <v>415</v>
      </c>
      <c r="U47" s="85"/>
      <c r="V47" s="85" t="s">
        <v>453</v>
      </c>
      <c r="W47" s="85"/>
      <c r="X47" s="85" t="s">
        <v>467</v>
      </c>
      <c r="Y47" s="85"/>
      <c r="Z47" s="85" t="s">
        <v>495</v>
      </c>
      <c r="AA47" s="86"/>
    </row>
    <row r="48" spans="1:31" s="20" customFormat="1" ht="14.25" x14ac:dyDescent="0.2">
      <c r="B48" s="753" t="s">
        <v>325</v>
      </c>
      <c r="C48" s="22" t="s">
        <v>100</v>
      </c>
      <c r="D48" s="7">
        <v>36</v>
      </c>
      <c r="E48" s="8"/>
      <c r="F48" s="8">
        <v>30</v>
      </c>
      <c r="G48" s="8"/>
      <c r="H48" s="8">
        <v>41</v>
      </c>
      <c r="I48" s="8"/>
      <c r="J48" s="8">
        <v>14</v>
      </c>
      <c r="K48" s="8"/>
      <c r="L48" s="8">
        <v>11</v>
      </c>
      <c r="M48" s="8"/>
      <c r="N48" s="8">
        <v>6</v>
      </c>
      <c r="O48" s="122"/>
      <c r="P48" s="8">
        <v>7</v>
      </c>
      <c r="Q48" s="127"/>
      <c r="R48" s="7">
        <v>9</v>
      </c>
      <c r="S48" s="243"/>
      <c r="T48" s="8">
        <v>12</v>
      </c>
      <c r="U48" s="298"/>
      <c r="V48" s="8">
        <v>15</v>
      </c>
      <c r="W48" s="298"/>
      <c r="X48" s="8">
        <v>17</v>
      </c>
      <c r="Y48" s="298"/>
      <c r="Z48" s="8">
        <v>14</v>
      </c>
      <c r="AA48" s="299" t="s">
        <v>412</v>
      </c>
      <c r="AB48"/>
      <c r="AC48"/>
    </row>
    <row r="49" spans="2:27" ht="14.25" x14ac:dyDescent="0.2">
      <c r="B49" s="728"/>
      <c r="C49" s="23" t="s">
        <v>101</v>
      </c>
      <c r="D49" s="4">
        <v>109</v>
      </c>
      <c r="E49" s="5"/>
      <c r="F49" s="5">
        <v>140</v>
      </c>
      <c r="G49" s="5"/>
      <c r="H49" s="5">
        <v>114</v>
      </c>
      <c r="I49" s="5"/>
      <c r="J49" s="5">
        <v>75</v>
      </c>
      <c r="K49" s="5"/>
      <c r="L49" s="5">
        <v>59</v>
      </c>
      <c r="M49" s="5"/>
      <c r="N49" s="5">
        <v>35</v>
      </c>
      <c r="O49" s="124"/>
      <c r="P49" s="5">
        <v>29</v>
      </c>
      <c r="Q49" s="129"/>
      <c r="R49" s="4">
        <v>28</v>
      </c>
      <c r="S49" s="237"/>
      <c r="T49" s="5">
        <v>24</v>
      </c>
      <c r="U49" s="285"/>
      <c r="V49" s="5">
        <v>28</v>
      </c>
      <c r="W49" s="285"/>
      <c r="X49" s="5">
        <v>29</v>
      </c>
      <c r="Y49" s="285"/>
      <c r="Z49" s="5">
        <v>32</v>
      </c>
      <c r="AA49" s="286" t="s">
        <v>412</v>
      </c>
    </row>
    <row r="50" spans="2:27" ht="14.25" x14ac:dyDescent="0.2">
      <c r="B50" s="728"/>
      <c r="C50" s="23" t="s">
        <v>102</v>
      </c>
      <c r="D50" s="4">
        <v>122</v>
      </c>
      <c r="E50" s="5"/>
      <c r="F50" s="5">
        <v>132</v>
      </c>
      <c r="G50" s="5"/>
      <c r="H50" s="5">
        <v>80</v>
      </c>
      <c r="I50" s="5"/>
      <c r="J50" s="5">
        <v>18</v>
      </c>
      <c r="K50" s="5"/>
      <c r="L50" s="5">
        <v>125</v>
      </c>
      <c r="M50" s="5"/>
      <c r="N50" s="5">
        <v>48</v>
      </c>
      <c r="O50" s="124"/>
      <c r="P50" s="5">
        <v>54</v>
      </c>
      <c r="Q50" s="129"/>
      <c r="R50" s="4">
        <v>51</v>
      </c>
      <c r="S50" s="237"/>
      <c r="T50" s="5">
        <v>61</v>
      </c>
      <c r="U50" s="285"/>
      <c r="V50" s="5">
        <v>69</v>
      </c>
      <c r="W50" s="285"/>
      <c r="X50" s="5">
        <v>73</v>
      </c>
      <c r="Y50" s="285"/>
      <c r="Z50" s="5">
        <v>76</v>
      </c>
      <c r="AA50" s="286" t="s">
        <v>412</v>
      </c>
    </row>
    <row r="51" spans="2:27" ht="14.25" x14ac:dyDescent="0.2">
      <c r="B51" s="728"/>
      <c r="C51" s="23" t="s">
        <v>216</v>
      </c>
      <c r="D51" s="4">
        <v>122</v>
      </c>
      <c r="E51" s="5"/>
      <c r="F51" s="5">
        <v>181</v>
      </c>
      <c r="G51" s="5"/>
      <c r="H51" s="5">
        <v>156</v>
      </c>
      <c r="I51" s="5"/>
      <c r="J51" s="5">
        <v>293</v>
      </c>
      <c r="K51" s="5"/>
      <c r="L51" s="5">
        <v>524</v>
      </c>
      <c r="M51" s="5"/>
      <c r="N51" s="5">
        <v>146</v>
      </c>
      <c r="O51" s="124"/>
      <c r="P51" s="5">
        <v>150</v>
      </c>
      <c r="Q51" s="129"/>
      <c r="R51" s="4">
        <v>151</v>
      </c>
      <c r="S51" s="237"/>
      <c r="T51" s="5">
        <v>159</v>
      </c>
      <c r="U51" s="285"/>
      <c r="V51" s="5">
        <v>159</v>
      </c>
      <c r="W51" s="275"/>
      <c r="X51" s="5">
        <v>158</v>
      </c>
      <c r="Y51" s="285"/>
      <c r="Z51" s="5">
        <v>134</v>
      </c>
      <c r="AA51" s="286" t="s">
        <v>412</v>
      </c>
    </row>
    <row r="52" spans="2:27" ht="14.25" x14ac:dyDescent="0.2">
      <c r="B52" s="728"/>
      <c r="C52" s="23" t="s">
        <v>217</v>
      </c>
      <c r="D52" s="4">
        <v>723</v>
      </c>
      <c r="E52" s="5"/>
      <c r="F52" s="5">
        <v>863</v>
      </c>
      <c r="G52" s="5"/>
      <c r="H52" s="5">
        <v>932</v>
      </c>
      <c r="I52" s="5"/>
      <c r="J52" s="5">
        <v>1218</v>
      </c>
      <c r="K52" s="275"/>
      <c r="L52" s="5">
        <v>2313</v>
      </c>
      <c r="M52" s="5"/>
      <c r="N52" s="5">
        <v>1173</v>
      </c>
      <c r="O52" s="124"/>
      <c r="P52" s="70">
        <v>1340</v>
      </c>
      <c r="Q52" s="211"/>
      <c r="R52" s="69">
        <v>1402</v>
      </c>
      <c r="S52" s="275"/>
      <c r="T52" s="5">
        <v>1500</v>
      </c>
      <c r="U52" s="275"/>
      <c r="V52" s="5">
        <v>1562</v>
      </c>
      <c r="W52" s="275"/>
      <c r="X52" s="5">
        <v>1603</v>
      </c>
      <c r="Y52" s="285"/>
      <c r="Z52" s="5">
        <v>1560</v>
      </c>
      <c r="AA52" s="286" t="s">
        <v>412</v>
      </c>
    </row>
    <row r="53" spans="2:27" ht="14.25" x14ac:dyDescent="0.2">
      <c r="B53" s="747"/>
      <c r="C53" s="24" t="s">
        <v>103</v>
      </c>
      <c r="D53" s="4">
        <v>858</v>
      </c>
      <c r="E53" s="5"/>
      <c r="F53" s="5">
        <v>699</v>
      </c>
      <c r="G53" s="5"/>
      <c r="H53" s="5">
        <v>693</v>
      </c>
      <c r="I53" s="5"/>
      <c r="J53" s="5">
        <v>723</v>
      </c>
      <c r="K53" s="5"/>
      <c r="L53" s="70">
        <v>1030</v>
      </c>
      <c r="M53" s="5"/>
      <c r="N53" s="5">
        <v>507</v>
      </c>
      <c r="O53" s="124"/>
      <c r="P53" s="70">
        <v>535</v>
      </c>
      <c r="Q53" s="129"/>
      <c r="R53" s="69">
        <v>535</v>
      </c>
      <c r="S53" s="237"/>
      <c r="T53" s="5">
        <v>544</v>
      </c>
      <c r="U53" s="275"/>
      <c r="V53" s="5">
        <v>507</v>
      </c>
      <c r="W53" s="275"/>
      <c r="X53" s="5">
        <v>507</v>
      </c>
      <c r="Y53" s="285"/>
      <c r="Z53" s="5">
        <v>514</v>
      </c>
      <c r="AA53" s="286" t="s">
        <v>412</v>
      </c>
    </row>
    <row r="54" spans="2:27" ht="14.25" x14ac:dyDescent="0.2">
      <c r="B54" s="155" t="s">
        <v>165</v>
      </c>
      <c r="C54" s="156"/>
      <c r="D54" s="27">
        <v>1970</v>
      </c>
      <c r="E54" s="488"/>
      <c r="F54" s="488">
        <v>2045</v>
      </c>
      <c r="G54" s="488"/>
      <c r="H54" s="488">
        <v>2016</v>
      </c>
      <c r="I54" s="488"/>
      <c r="J54" s="488">
        <v>2341</v>
      </c>
      <c r="K54" s="612"/>
      <c r="L54" s="488">
        <v>4062</v>
      </c>
      <c r="M54" s="488"/>
      <c r="N54" s="488">
        <v>1915</v>
      </c>
      <c r="O54" s="639"/>
      <c r="P54" s="488">
        <v>2115</v>
      </c>
      <c r="Q54" s="638"/>
      <c r="R54" s="27">
        <v>2176</v>
      </c>
      <c r="S54" s="593"/>
      <c r="T54" s="488">
        <v>2300</v>
      </c>
      <c r="U54" s="593"/>
      <c r="V54" s="488">
        <v>2340</v>
      </c>
      <c r="W54" s="593"/>
      <c r="X54" s="488">
        <v>2387</v>
      </c>
      <c r="Y54" s="634"/>
      <c r="Z54" s="488">
        <v>2330</v>
      </c>
      <c r="AA54" s="419" t="s">
        <v>412</v>
      </c>
    </row>
    <row r="55" spans="2:27" ht="14.25" x14ac:dyDescent="0.2">
      <c r="B55" s="726" t="s">
        <v>516</v>
      </c>
      <c r="C55" s="23" t="s">
        <v>169</v>
      </c>
      <c r="D55" s="4">
        <v>15</v>
      </c>
      <c r="E55" s="5"/>
      <c r="F55" s="5">
        <v>10</v>
      </c>
      <c r="G55" s="5"/>
      <c r="H55" s="5">
        <v>7</v>
      </c>
      <c r="I55" s="5"/>
      <c r="J55" s="5">
        <v>11</v>
      </c>
      <c r="K55" s="5"/>
      <c r="L55" s="5">
        <v>6</v>
      </c>
      <c r="M55" s="5"/>
      <c r="N55" s="5">
        <v>5</v>
      </c>
      <c r="O55" s="124"/>
      <c r="P55" s="70">
        <v>1</v>
      </c>
      <c r="Q55" s="129"/>
      <c r="R55" s="69">
        <v>0</v>
      </c>
      <c r="S55" s="237"/>
      <c r="T55" s="5">
        <v>6</v>
      </c>
      <c r="U55" s="285"/>
      <c r="V55" s="5">
        <v>6</v>
      </c>
      <c r="W55" s="285"/>
      <c r="X55" s="5">
        <v>7</v>
      </c>
      <c r="Y55" s="285"/>
      <c r="Z55" s="5">
        <v>10</v>
      </c>
      <c r="AA55" s="286" t="s">
        <v>412</v>
      </c>
    </row>
    <row r="56" spans="2:27" ht="14.25" x14ac:dyDescent="0.2">
      <c r="B56" s="728"/>
      <c r="C56" s="23" t="s">
        <v>100</v>
      </c>
      <c r="D56" s="4">
        <v>63</v>
      </c>
      <c r="E56" s="5"/>
      <c r="F56" s="5">
        <v>53</v>
      </c>
      <c r="G56" s="5"/>
      <c r="H56" s="5">
        <v>56</v>
      </c>
      <c r="I56" s="5"/>
      <c r="J56" s="5">
        <v>23</v>
      </c>
      <c r="K56" s="5"/>
      <c r="L56" s="5">
        <v>22</v>
      </c>
      <c r="M56" s="5"/>
      <c r="N56" s="5">
        <v>20</v>
      </c>
      <c r="O56" s="124"/>
      <c r="P56" s="70">
        <v>27</v>
      </c>
      <c r="Q56" s="129"/>
      <c r="R56" s="69">
        <v>20</v>
      </c>
      <c r="S56" s="237"/>
      <c r="T56" s="5">
        <v>19</v>
      </c>
      <c r="U56" s="285"/>
      <c r="V56" s="5">
        <v>26</v>
      </c>
      <c r="W56" s="285"/>
      <c r="X56" s="5">
        <v>27</v>
      </c>
      <c r="Y56" s="285"/>
      <c r="Z56" s="5">
        <v>27</v>
      </c>
      <c r="AA56" s="286" t="s">
        <v>412</v>
      </c>
    </row>
    <row r="57" spans="2:27" ht="14.25" x14ac:dyDescent="0.2">
      <c r="B57" s="728"/>
      <c r="C57" s="23" t="s">
        <v>101</v>
      </c>
      <c r="D57" s="4">
        <v>197</v>
      </c>
      <c r="E57" s="5"/>
      <c r="F57" s="5">
        <v>202</v>
      </c>
      <c r="G57" s="5"/>
      <c r="H57" s="5">
        <v>278</v>
      </c>
      <c r="I57" s="5"/>
      <c r="J57" s="5">
        <v>147</v>
      </c>
      <c r="K57" s="5"/>
      <c r="L57" s="5">
        <v>120</v>
      </c>
      <c r="M57" s="5"/>
      <c r="N57" s="5">
        <v>189</v>
      </c>
      <c r="O57" s="124"/>
      <c r="P57" s="70">
        <v>108</v>
      </c>
      <c r="Q57" s="129"/>
      <c r="R57" s="69">
        <v>93</v>
      </c>
      <c r="S57" s="237"/>
      <c r="T57" s="5">
        <v>98</v>
      </c>
      <c r="U57" s="285"/>
      <c r="V57" s="5">
        <v>118</v>
      </c>
      <c r="W57" s="275"/>
      <c r="X57" s="5">
        <v>117</v>
      </c>
      <c r="Y57" s="285"/>
      <c r="Z57" s="5">
        <v>116</v>
      </c>
      <c r="AA57" s="286" t="s">
        <v>412</v>
      </c>
    </row>
    <row r="58" spans="2:27" ht="14.25" x14ac:dyDescent="0.2">
      <c r="B58" s="728"/>
      <c r="C58" s="23" t="s">
        <v>104</v>
      </c>
      <c r="D58" s="4">
        <v>123</v>
      </c>
      <c r="E58" s="5"/>
      <c r="F58" s="5">
        <v>79</v>
      </c>
      <c r="G58" s="5"/>
      <c r="H58" s="5">
        <v>85</v>
      </c>
      <c r="I58" s="5"/>
      <c r="J58" s="5">
        <v>76</v>
      </c>
      <c r="K58" s="5"/>
      <c r="L58" s="5">
        <v>148</v>
      </c>
      <c r="M58" s="5"/>
      <c r="N58" s="5">
        <v>79</v>
      </c>
      <c r="O58" s="124"/>
      <c r="P58" s="70">
        <v>36</v>
      </c>
      <c r="Q58" s="129"/>
      <c r="R58" s="69">
        <v>38</v>
      </c>
      <c r="S58" s="237"/>
      <c r="T58" s="5">
        <v>40</v>
      </c>
      <c r="U58" s="285"/>
      <c r="V58" s="5">
        <v>56</v>
      </c>
      <c r="W58" s="285"/>
      <c r="X58" s="5">
        <v>56</v>
      </c>
      <c r="Y58" s="285"/>
      <c r="Z58" s="5">
        <v>57</v>
      </c>
      <c r="AA58" s="286" t="s">
        <v>412</v>
      </c>
    </row>
    <row r="59" spans="2:27" ht="14.25" x14ac:dyDescent="0.2">
      <c r="B59" s="728"/>
      <c r="C59" s="23" t="s">
        <v>105</v>
      </c>
      <c r="D59" s="4">
        <v>377</v>
      </c>
      <c r="E59" s="5"/>
      <c r="F59" s="5">
        <v>251</v>
      </c>
      <c r="G59" s="5"/>
      <c r="H59" s="5">
        <v>294</v>
      </c>
      <c r="I59" s="5"/>
      <c r="J59" s="5">
        <v>338</v>
      </c>
      <c r="K59" s="5"/>
      <c r="L59" s="5">
        <v>362</v>
      </c>
      <c r="M59" s="5"/>
      <c r="N59" s="5">
        <v>299</v>
      </c>
      <c r="O59" s="124"/>
      <c r="P59" s="70">
        <v>289</v>
      </c>
      <c r="Q59" s="129"/>
      <c r="R59" s="69">
        <v>284</v>
      </c>
      <c r="S59" s="237"/>
      <c r="T59" s="5">
        <v>275</v>
      </c>
      <c r="U59" s="285"/>
      <c r="V59" s="5">
        <v>267</v>
      </c>
      <c r="W59" s="275"/>
      <c r="X59" s="5">
        <v>272</v>
      </c>
      <c r="Y59" s="285"/>
      <c r="Z59" s="5">
        <v>271</v>
      </c>
      <c r="AA59" s="286" t="s">
        <v>412</v>
      </c>
    </row>
    <row r="60" spans="2:27" ht="14.25" x14ac:dyDescent="0.2">
      <c r="B60" s="728"/>
      <c r="C60" s="23" t="s">
        <v>106</v>
      </c>
      <c r="D60" s="4">
        <v>84</v>
      </c>
      <c r="E60" s="5"/>
      <c r="F60" s="5">
        <v>36</v>
      </c>
      <c r="G60" s="5"/>
      <c r="H60" s="5">
        <v>42</v>
      </c>
      <c r="I60" s="5"/>
      <c r="J60" s="5">
        <v>58</v>
      </c>
      <c r="K60" s="5"/>
      <c r="L60" s="5">
        <v>29</v>
      </c>
      <c r="M60" s="5"/>
      <c r="N60" s="5">
        <v>45</v>
      </c>
      <c r="O60" s="124"/>
      <c r="P60" s="70">
        <v>58</v>
      </c>
      <c r="Q60" s="129"/>
      <c r="R60" s="69">
        <v>64</v>
      </c>
      <c r="S60" s="237"/>
      <c r="T60" s="5">
        <v>68</v>
      </c>
      <c r="U60" s="285"/>
      <c r="V60" s="5">
        <v>65</v>
      </c>
      <c r="W60" s="275"/>
      <c r="X60" s="5">
        <v>69</v>
      </c>
      <c r="Y60" s="285"/>
      <c r="Z60" s="5">
        <v>55</v>
      </c>
      <c r="AA60" s="286" t="s">
        <v>412</v>
      </c>
    </row>
    <row r="61" spans="2:27" ht="14.25" x14ac:dyDescent="0.2">
      <c r="B61" s="728"/>
      <c r="C61" s="23" t="s">
        <v>164</v>
      </c>
      <c r="D61" s="4">
        <v>68</v>
      </c>
      <c r="E61" s="5"/>
      <c r="F61" s="5">
        <v>65</v>
      </c>
      <c r="G61" s="5"/>
      <c r="H61" s="5">
        <v>50</v>
      </c>
      <c r="I61" s="5"/>
      <c r="J61" s="5">
        <v>58</v>
      </c>
      <c r="K61" s="5"/>
      <c r="L61" s="5">
        <v>41</v>
      </c>
      <c r="M61" s="5"/>
      <c r="N61" s="5">
        <v>29</v>
      </c>
      <c r="O61" s="124"/>
      <c r="P61" s="70">
        <v>17</v>
      </c>
      <c r="Q61" s="129"/>
      <c r="R61" s="69">
        <v>17</v>
      </c>
      <c r="S61" s="237"/>
      <c r="T61" s="5">
        <v>12</v>
      </c>
      <c r="U61" s="285"/>
      <c r="V61" s="5">
        <v>14</v>
      </c>
      <c r="W61" s="275"/>
      <c r="X61" s="5">
        <v>14</v>
      </c>
      <c r="Y61" s="285"/>
      <c r="Z61" s="5">
        <v>10</v>
      </c>
      <c r="AA61" s="286" t="s">
        <v>412</v>
      </c>
    </row>
    <row r="62" spans="2:27" ht="14.25" x14ac:dyDescent="0.2">
      <c r="B62" s="728"/>
      <c r="C62" s="281" t="s">
        <v>497</v>
      </c>
      <c r="D62" s="4">
        <v>67</v>
      </c>
      <c r="E62" s="5"/>
      <c r="F62" s="5">
        <v>58</v>
      </c>
      <c r="G62" s="5"/>
      <c r="H62" s="5">
        <v>89</v>
      </c>
      <c r="I62" s="5"/>
      <c r="J62" s="5">
        <v>82</v>
      </c>
      <c r="K62" s="5"/>
      <c r="L62" s="5">
        <v>97</v>
      </c>
      <c r="M62" s="5"/>
      <c r="N62" s="5">
        <v>101</v>
      </c>
      <c r="O62" s="124"/>
      <c r="P62" s="70">
        <v>120</v>
      </c>
      <c r="Q62" s="129"/>
      <c r="R62" s="69">
        <v>135</v>
      </c>
      <c r="S62" s="237"/>
      <c r="T62" s="5">
        <v>154</v>
      </c>
      <c r="U62" s="285"/>
      <c r="V62" s="5">
        <v>141</v>
      </c>
      <c r="W62" s="285"/>
      <c r="X62" s="5">
        <v>141</v>
      </c>
      <c r="Y62" s="285"/>
      <c r="Z62" s="5">
        <v>130</v>
      </c>
      <c r="AA62" s="286" t="s">
        <v>412</v>
      </c>
    </row>
    <row r="63" spans="2:27" ht="14.25" x14ac:dyDescent="0.2">
      <c r="B63" s="728"/>
      <c r="C63" s="23" t="s">
        <v>171</v>
      </c>
      <c r="D63" s="4">
        <v>184</v>
      </c>
      <c r="E63" s="5"/>
      <c r="F63" s="5">
        <v>136</v>
      </c>
      <c r="G63" s="5"/>
      <c r="H63" s="5">
        <v>132</v>
      </c>
      <c r="I63" s="5"/>
      <c r="J63" s="5">
        <v>114</v>
      </c>
      <c r="K63" s="5"/>
      <c r="L63" s="5">
        <v>94</v>
      </c>
      <c r="M63" s="5"/>
      <c r="N63" s="5">
        <v>80</v>
      </c>
      <c r="O63" s="124"/>
      <c r="P63" s="70">
        <v>86</v>
      </c>
      <c r="Q63" s="129"/>
      <c r="R63" s="69">
        <v>91</v>
      </c>
      <c r="S63" s="237"/>
      <c r="T63" s="5">
        <v>102</v>
      </c>
      <c r="U63" s="285"/>
      <c r="V63" s="5">
        <v>93</v>
      </c>
      <c r="W63" s="275"/>
      <c r="X63" s="5">
        <v>89</v>
      </c>
      <c r="Y63" s="285"/>
      <c r="Z63" s="5">
        <v>86</v>
      </c>
      <c r="AA63" s="286" t="s">
        <v>412</v>
      </c>
    </row>
    <row r="64" spans="2:27" ht="14.25" x14ac:dyDescent="0.2">
      <c r="B64" s="728"/>
      <c r="C64" s="23" t="s">
        <v>196</v>
      </c>
      <c r="D64" s="4">
        <v>35</v>
      </c>
      <c r="E64" s="5"/>
      <c r="F64" s="5">
        <v>32</v>
      </c>
      <c r="G64" s="5"/>
      <c r="H64" s="5">
        <v>34</v>
      </c>
      <c r="I64" s="5"/>
      <c r="J64" s="5">
        <v>39</v>
      </c>
      <c r="K64" s="5"/>
      <c r="L64" s="5">
        <v>33</v>
      </c>
      <c r="M64" s="5"/>
      <c r="N64" s="5">
        <v>26</v>
      </c>
      <c r="O64" s="124"/>
      <c r="P64" s="70">
        <v>30</v>
      </c>
      <c r="Q64" s="129"/>
      <c r="R64" s="69">
        <v>27</v>
      </c>
      <c r="S64" s="237"/>
      <c r="T64" s="5">
        <v>27</v>
      </c>
      <c r="U64" s="285"/>
      <c r="V64" s="5">
        <v>29</v>
      </c>
      <c r="W64" s="275"/>
      <c r="X64" s="5">
        <v>28</v>
      </c>
      <c r="Y64" s="285"/>
      <c r="Z64" s="5">
        <v>36</v>
      </c>
      <c r="AA64" s="286" t="s">
        <v>412</v>
      </c>
    </row>
    <row r="65" spans="1:30" ht="14.25" x14ac:dyDescent="0.2">
      <c r="B65" s="728"/>
      <c r="C65" s="23" t="s">
        <v>168</v>
      </c>
      <c r="D65" s="4">
        <v>222</v>
      </c>
      <c r="E65" s="5"/>
      <c r="F65" s="5">
        <v>150</v>
      </c>
      <c r="G65" s="5"/>
      <c r="H65" s="5">
        <v>135</v>
      </c>
      <c r="I65" s="5"/>
      <c r="J65" s="5">
        <v>96</v>
      </c>
      <c r="K65" s="5"/>
      <c r="L65" s="5">
        <v>52</v>
      </c>
      <c r="M65" s="5"/>
      <c r="N65" s="5">
        <v>32</v>
      </c>
      <c r="O65" s="124"/>
      <c r="P65" s="70">
        <v>5</v>
      </c>
      <c r="Q65" s="129"/>
      <c r="R65" s="69">
        <v>15</v>
      </c>
      <c r="S65" s="237"/>
      <c r="T65" s="5">
        <v>14</v>
      </c>
      <c r="U65" s="285"/>
      <c r="V65" s="5">
        <v>14</v>
      </c>
      <c r="W65" s="285"/>
      <c r="X65" s="5">
        <v>12</v>
      </c>
      <c r="Y65" s="285"/>
      <c r="Z65" s="5">
        <v>0</v>
      </c>
      <c r="AA65" s="286" t="s">
        <v>412</v>
      </c>
    </row>
    <row r="66" spans="1:30" ht="14.25" x14ac:dyDescent="0.2">
      <c r="B66" s="728"/>
      <c r="C66" s="23" t="s">
        <v>167</v>
      </c>
      <c r="D66" s="4">
        <v>16</v>
      </c>
      <c r="E66" s="5"/>
      <c r="F66" s="5">
        <v>7</v>
      </c>
      <c r="G66" s="5"/>
      <c r="H66" s="5">
        <v>16</v>
      </c>
      <c r="I66" s="5"/>
      <c r="J66" s="5">
        <v>18</v>
      </c>
      <c r="K66" s="5"/>
      <c r="L66" s="5">
        <v>10</v>
      </c>
      <c r="M66" s="5"/>
      <c r="N66" s="5">
        <v>3</v>
      </c>
      <c r="O66" s="124"/>
      <c r="P66" s="70">
        <v>2</v>
      </c>
      <c r="Q66" s="129"/>
      <c r="R66" s="69">
        <v>4</v>
      </c>
      <c r="S66" s="237"/>
      <c r="T66" s="5">
        <v>4</v>
      </c>
      <c r="U66" s="285"/>
      <c r="V66" s="5">
        <v>5</v>
      </c>
      <c r="W66" s="285"/>
      <c r="X66" s="5">
        <v>3</v>
      </c>
      <c r="Y66" s="285"/>
      <c r="Z66" s="5">
        <v>1</v>
      </c>
      <c r="AA66" s="286" t="s">
        <v>412</v>
      </c>
    </row>
    <row r="67" spans="1:30" ht="14.25" x14ac:dyDescent="0.2">
      <c r="B67" s="728"/>
      <c r="C67" s="23" t="s">
        <v>107</v>
      </c>
      <c r="D67" s="4">
        <v>213</v>
      </c>
      <c r="E67" s="5"/>
      <c r="F67" s="5">
        <v>308</v>
      </c>
      <c r="G67" s="5"/>
      <c r="H67" s="5">
        <v>284</v>
      </c>
      <c r="I67" s="5"/>
      <c r="J67" s="5">
        <v>300</v>
      </c>
      <c r="K67" s="5"/>
      <c r="L67" s="5">
        <v>342</v>
      </c>
      <c r="M67" s="284" t="s">
        <v>450</v>
      </c>
      <c r="N67" s="5">
        <v>263</v>
      </c>
      <c r="O67" s="284" t="s">
        <v>450</v>
      </c>
      <c r="P67" s="70">
        <v>129</v>
      </c>
      <c r="Q67" s="276" t="s">
        <v>450</v>
      </c>
      <c r="R67" s="69">
        <v>78</v>
      </c>
      <c r="S67" s="284" t="s">
        <v>450</v>
      </c>
      <c r="T67" s="5">
        <v>77</v>
      </c>
      <c r="U67" s="284" t="s">
        <v>450</v>
      </c>
      <c r="V67" s="5">
        <v>89</v>
      </c>
      <c r="W67" s="284" t="s">
        <v>450</v>
      </c>
      <c r="X67" s="5">
        <v>82</v>
      </c>
      <c r="Y67" s="285" t="s">
        <v>450</v>
      </c>
      <c r="Z67" s="5">
        <v>93</v>
      </c>
      <c r="AA67" s="286" t="s">
        <v>412</v>
      </c>
    </row>
    <row r="68" spans="1:30" ht="14.25" x14ac:dyDescent="0.2">
      <c r="B68" s="747"/>
      <c r="C68" s="281" t="s">
        <v>570</v>
      </c>
      <c r="D68" s="4">
        <v>50</v>
      </c>
      <c r="E68" s="5"/>
      <c r="F68" s="5">
        <v>35</v>
      </c>
      <c r="G68" s="5"/>
      <c r="H68" s="5">
        <v>42</v>
      </c>
      <c r="I68" s="5"/>
      <c r="J68" s="5">
        <v>55</v>
      </c>
      <c r="K68" s="5"/>
      <c r="L68" s="5">
        <v>52</v>
      </c>
      <c r="M68" s="5"/>
      <c r="N68" s="5">
        <v>58</v>
      </c>
      <c r="O68" s="124"/>
      <c r="P68" s="5">
        <v>33</v>
      </c>
      <c r="Q68" s="129"/>
      <c r="R68" s="4">
        <v>19</v>
      </c>
      <c r="S68" s="237"/>
      <c r="T68" s="5">
        <v>18</v>
      </c>
      <c r="U68" s="275"/>
      <c r="V68" s="5">
        <v>15</v>
      </c>
      <c r="W68" s="275"/>
      <c r="X68" s="5">
        <v>19</v>
      </c>
      <c r="Y68" s="285"/>
      <c r="Z68" s="5">
        <v>17</v>
      </c>
      <c r="AA68" s="286" t="s">
        <v>412</v>
      </c>
    </row>
    <row r="69" spans="1:30" ht="14.25" x14ac:dyDescent="0.2">
      <c r="B69" s="155" t="s">
        <v>166</v>
      </c>
      <c r="C69" s="157"/>
      <c r="D69" s="27">
        <v>1714</v>
      </c>
      <c r="E69" s="493"/>
      <c r="F69" s="493">
        <v>1422</v>
      </c>
      <c r="G69" s="493"/>
      <c r="H69" s="493">
        <v>1544</v>
      </c>
      <c r="I69" s="493"/>
      <c r="J69" s="493">
        <v>1415</v>
      </c>
      <c r="K69" s="493"/>
      <c r="L69" s="493">
        <v>1408</v>
      </c>
      <c r="M69" s="493"/>
      <c r="N69" s="493">
        <v>1229</v>
      </c>
      <c r="O69" s="531"/>
      <c r="P69" s="493">
        <v>941</v>
      </c>
      <c r="Q69" s="638"/>
      <c r="R69" s="492">
        <v>885</v>
      </c>
      <c r="S69" s="639"/>
      <c r="T69" s="493">
        <v>914</v>
      </c>
      <c r="U69" s="593"/>
      <c r="V69" s="493">
        <v>938</v>
      </c>
      <c r="W69" s="632"/>
      <c r="X69" s="493">
        <v>936</v>
      </c>
      <c r="Y69" s="634"/>
      <c r="Z69" s="493">
        <v>909</v>
      </c>
      <c r="AA69" s="419" t="s">
        <v>412</v>
      </c>
    </row>
    <row r="70" spans="1:30" ht="14.25" customHeight="1" x14ac:dyDescent="0.2">
      <c r="B70" s="726" t="s">
        <v>341</v>
      </c>
      <c r="C70" s="23" t="s">
        <v>311</v>
      </c>
      <c r="D70" s="496"/>
      <c r="E70" s="497"/>
      <c r="F70" s="497"/>
      <c r="G70" s="497"/>
      <c r="H70" s="497"/>
      <c r="I70" s="497"/>
      <c r="J70" s="497"/>
      <c r="K70" s="497"/>
      <c r="L70" s="497"/>
      <c r="M70" s="497"/>
      <c r="N70" s="497">
        <v>6</v>
      </c>
      <c r="O70" s="644"/>
      <c r="P70" s="497">
        <v>4</v>
      </c>
      <c r="Q70" s="589"/>
      <c r="R70" s="496">
        <v>3</v>
      </c>
      <c r="S70" s="642"/>
      <c r="T70" s="497">
        <v>3</v>
      </c>
      <c r="U70" s="592"/>
      <c r="V70" s="497">
        <v>3</v>
      </c>
      <c r="W70" s="592"/>
      <c r="X70" s="497">
        <v>3</v>
      </c>
      <c r="Y70" s="285"/>
      <c r="Z70" s="497">
        <v>5</v>
      </c>
      <c r="AA70" s="286" t="s">
        <v>412</v>
      </c>
    </row>
    <row r="71" spans="1:30" ht="14.25" customHeight="1" x14ac:dyDescent="0.2">
      <c r="B71" s="727"/>
      <c r="C71" s="281" t="s">
        <v>499</v>
      </c>
      <c r="D71" s="69"/>
      <c r="E71" s="70"/>
      <c r="F71" s="70"/>
      <c r="G71" s="70"/>
      <c r="H71" s="70"/>
      <c r="I71" s="70"/>
      <c r="J71" s="70"/>
      <c r="K71" s="70"/>
      <c r="L71" s="70"/>
      <c r="M71" s="70"/>
      <c r="N71" s="70">
        <v>9</v>
      </c>
      <c r="O71" s="190"/>
      <c r="P71" s="70">
        <v>28</v>
      </c>
      <c r="Q71" s="211"/>
      <c r="R71" s="69">
        <v>30</v>
      </c>
      <c r="S71" s="239"/>
      <c r="T71" s="70">
        <v>27</v>
      </c>
      <c r="U71" s="275"/>
      <c r="V71" s="70">
        <v>20</v>
      </c>
      <c r="W71" s="275"/>
      <c r="X71" s="70">
        <v>24</v>
      </c>
      <c r="Y71" s="285"/>
      <c r="Z71" s="70">
        <v>24</v>
      </c>
      <c r="AA71" s="286" t="s">
        <v>412</v>
      </c>
    </row>
    <row r="72" spans="1:30" ht="14.25" x14ac:dyDescent="0.2">
      <c r="B72" s="728"/>
      <c r="C72" s="23" t="s">
        <v>315</v>
      </c>
      <c r="D72" s="69"/>
      <c r="E72" s="70"/>
      <c r="F72" s="70"/>
      <c r="G72" s="70"/>
      <c r="H72" s="70"/>
      <c r="I72" s="70"/>
      <c r="J72" s="70"/>
      <c r="K72" s="70"/>
      <c r="L72" s="70"/>
      <c r="M72" s="70"/>
      <c r="N72" s="70">
        <v>152</v>
      </c>
      <c r="O72" s="190"/>
      <c r="P72" s="70">
        <v>183</v>
      </c>
      <c r="Q72" s="211"/>
      <c r="R72" s="69">
        <v>209</v>
      </c>
      <c r="S72" s="239"/>
      <c r="T72" s="70">
        <v>212</v>
      </c>
      <c r="U72" s="275"/>
      <c r="V72" s="70">
        <v>226</v>
      </c>
      <c r="W72" s="275"/>
      <c r="X72" s="70">
        <v>220</v>
      </c>
      <c r="Y72" s="285"/>
      <c r="Z72" s="70">
        <v>195</v>
      </c>
      <c r="AA72" s="286" t="s">
        <v>412</v>
      </c>
      <c r="AD72" s="179" t="e">
        <f>#REF!/#REF!</f>
        <v>#REF!</v>
      </c>
    </row>
    <row r="73" spans="1:30" ht="14.25" x14ac:dyDescent="0.2">
      <c r="B73" s="728"/>
      <c r="C73" s="23" t="s">
        <v>316</v>
      </c>
      <c r="D73" s="69"/>
      <c r="E73" s="70"/>
      <c r="F73" s="70"/>
      <c r="G73" s="70"/>
      <c r="H73" s="70"/>
      <c r="I73" s="70"/>
      <c r="J73" s="70"/>
      <c r="K73" s="70"/>
      <c r="L73" s="70"/>
      <c r="M73" s="70"/>
      <c r="N73" s="70">
        <v>55</v>
      </c>
      <c r="O73" s="190"/>
      <c r="P73" s="70">
        <v>54</v>
      </c>
      <c r="Q73" s="211"/>
      <c r="R73" s="69">
        <v>50</v>
      </c>
      <c r="S73" s="239"/>
      <c r="T73" s="70">
        <v>56</v>
      </c>
      <c r="U73" s="275"/>
      <c r="V73" s="70">
        <v>51</v>
      </c>
      <c r="W73" s="275"/>
      <c r="X73" s="70">
        <v>49</v>
      </c>
      <c r="Y73" s="285"/>
      <c r="Z73" s="70">
        <v>47</v>
      </c>
      <c r="AA73" s="286" t="s">
        <v>412</v>
      </c>
    </row>
    <row r="74" spans="1:30" ht="14.25" x14ac:dyDescent="0.2">
      <c r="B74" s="728"/>
      <c r="C74" s="281" t="s">
        <v>498</v>
      </c>
      <c r="D74" s="69"/>
      <c r="E74" s="70"/>
      <c r="F74" s="70"/>
      <c r="G74" s="70"/>
      <c r="H74" s="70"/>
      <c r="I74" s="70"/>
      <c r="J74" s="70"/>
      <c r="K74" s="70"/>
      <c r="L74" s="70"/>
      <c r="M74" s="70"/>
      <c r="N74" s="70">
        <v>94</v>
      </c>
      <c r="O74" s="190"/>
      <c r="P74" s="70">
        <v>115</v>
      </c>
      <c r="Q74" s="211"/>
      <c r="R74" s="69">
        <v>134</v>
      </c>
      <c r="S74" s="239"/>
      <c r="T74" s="70">
        <v>139</v>
      </c>
      <c r="U74" s="275"/>
      <c r="V74" s="70">
        <v>133</v>
      </c>
      <c r="W74" s="275"/>
      <c r="X74" s="70">
        <v>150</v>
      </c>
      <c r="Y74" s="285"/>
      <c r="Z74" s="70">
        <v>147</v>
      </c>
      <c r="AA74" s="286" t="s">
        <v>412</v>
      </c>
    </row>
    <row r="75" spans="1:30" ht="14.25" x14ac:dyDescent="0.2">
      <c r="B75" s="728"/>
      <c r="C75" s="23" t="s">
        <v>312</v>
      </c>
      <c r="D75" s="69"/>
      <c r="E75" s="70"/>
      <c r="F75" s="70"/>
      <c r="G75" s="70"/>
      <c r="H75" s="70"/>
      <c r="I75" s="70"/>
      <c r="J75" s="70"/>
      <c r="K75" s="70"/>
      <c r="L75" s="70"/>
      <c r="M75" s="70"/>
      <c r="N75" s="70">
        <v>171</v>
      </c>
      <c r="O75" s="190"/>
      <c r="P75" s="70">
        <v>215</v>
      </c>
      <c r="Q75" s="211"/>
      <c r="R75" s="69">
        <v>233</v>
      </c>
      <c r="S75" s="239"/>
      <c r="T75" s="70">
        <v>240</v>
      </c>
      <c r="U75" s="275"/>
      <c r="V75" s="70">
        <v>260</v>
      </c>
      <c r="W75" s="275"/>
      <c r="X75" s="70">
        <v>267</v>
      </c>
      <c r="Y75" s="285"/>
      <c r="Z75" s="70">
        <v>253</v>
      </c>
      <c r="AA75" s="286" t="s">
        <v>412</v>
      </c>
    </row>
    <row r="76" spans="1:30" ht="14.25" x14ac:dyDescent="0.2">
      <c r="B76" s="729" t="s">
        <v>224</v>
      </c>
      <c r="C76" s="730"/>
      <c r="D76" s="500"/>
      <c r="E76" s="501"/>
      <c r="F76" s="501"/>
      <c r="G76" s="501"/>
      <c r="H76" s="501"/>
      <c r="I76" s="501"/>
      <c r="J76" s="501"/>
      <c r="K76" s="501"/>
      <c r="L76" s="501"/>
      <c r="M76" s="501"/>
      <c r="N76" s="493">
        <v>487</v>
      </c>
      <c r="O76" s="531"/>
      <c r="P76" s="493">
        <v>599</v>
      </c>
      <c r="Q76" s="640"/>
      <c r="R76" s="492">
        <v>659</v>
      </c>
      <c r="S76" s="643"/>
      <c r="T76" s="493">
        <v>677</v>
      </c>
      <c r="U76" s="593"/>
      <c r="V76" s="493">
        <v>693</v>
      </c>
      <c r="W76" s="593"/>
      <c r="X76" s="493">
        <v>713</v>
      </c>
      <c r="Y76" s="634"/>
      <c r="Z76" s="493">
        <v>671</v>
      </c>
      <c r="AA76" s="419" t="s">
        <v>412</v>
      </c>
    </row>
    <row r="77" spans="1:30" ht="15" thickBot="1" x14ac:dyDescent="0.25">
      <c r="B77" s="158" t="s">
        <v>172</v>
      </c>
      <c r="C77" s="159"/>
      <c r="D77" s="11">
        <v>3684</v>
      </c>
      <c r="E77" s="12"/>
      <c r="F77" s="12">
        <v>3467</v>
      </c>
      <c r="G77" s="12"/>
      <c r="H77" s="12">
        <v>3560</v>
      </c>
      <c r="I77" s="12"/>
      <c r="J77" s="12">
        <v>3756</v>
      </c>
      <c r="K77" s="507"/>
      <c r="L77" s="12">
        <v>5470</v>
      </c>
      <c r="M77" s="12"/>
      <c r="N77" s="12">
        <v>3631</v>
      </c>
      <c r="O77" s="126"/>
      <c r="P77" s="12">
        <v>3655</v>
      </c>
      <c r="Q77" s="130"/>
      <c r="R77" s="11">
        <v>3720</v>
      </c>
      <c r="S77" s="310"/>
      <c r="T77" s="12">
        <v>3891</v>
      </c>
      <c r="U77" s="310"/>
      <c r="V77" s="12">
        <v>3971</v>
      </c>
      <c r="W77" s="310"/>
      <c r="X77" s="12">
        <v>4036</v>
      </c>
      <c r="Y77" s="300"/>
      <c r="Z77" s="12">
        <v>3910</v>
      </c>
      <c r="AA77" s="257" t="s">
        <v>412</v>
      </c>
    </row>
    <row r="78" spans="1:30" x14ac:dyDescent="0.2">
      <c r="C78" s="19"/>
      <c r="S78" s="28"/>
      <c r="T78" s="28"/>
      <c r="U78" s="28"/>
      <c r="W78" s="113"/>
      <c r="X78" s="14"/>
      <c r="Z78" s="113"/>
      <c r="AA78" s="14" t="s">
        <v>487</v>
      </c>
    </row>
    <row r="79" spans="1:30" x14ac:dyDescent="0.2">
      <c r="A79" s="1" t="s">
        <v>434</v>
      </c>
      <c r="B79" s="1"/>
      <c r="T79" s="17"/>
      <c r="U79" s="17"/>
    </row>
    <row r="80" spans="1:30" ht="57" customHeight="1" x14ac:dyDescent="0.2">
      <c r="A80" s="15" t="s">
        <v>186</v>
      </c>
      <c r="B80" s="716" t="s">
        <v>565</v>
      </c>
      <c r="C80" s="717"/>
      <c r="D80" s="717"/>
      <c r="E80" s="717"/>
      <c r="F80" s="717"/>
      <c r="G80" s="717"/>
      <c r="H80" s="717"/>
      <c r="I80" s="717"/>
      <c r="J80" s="717"/>
      <c r="K80" s="717"/>
      <c r="L80" s="717"/>
      <c r="M80" s="717"/>
      <c r="N80" s="717"/>
      <c r="O80" s="717"/>
      <c r="P80" s="717"/>
      <c r="Q80" s="717"/>
      <c r="R80" s="717"/>
      <c r="S80" s="717"/>
      <c r="T80" s="717"/>
      <c r="U80" s="717"/>
      <c r="V80" s="717"/>
      <c r="W80" s="717"/>
      <c r="X80" s="717"/>
      <c r="Y80" s="717"/>
      <c r="Z80" s="595"/>
      <c r="AA80" s="595"/>
    </row>
    <row r="81" spans="1:27" ht="29.25" customHeight="1" x14ac:dyDescent="0.2">
      <c r="A81" s="280" t="s">
        <v>187</v>
      </c>
      <c r="B81" s="717" t="s">
        <v>383</v>
      </c>
      <c r="C81" s="717"/>
      <c r="D81" s="717"/>
      <c r="E81" s="717"/>
      <c r="F81" s="717"/>
      <c r="G81" s="717"/>
      <c r="H81" s="717"/>
      <c r="I81" s="717"/>
      <c r="J81" s="717"/>
      <c r="K81" s="717"/>
      <c r="L81" s="717"/>
      <c r="M81" s="717"/>
      <c r="N81" s="717"/>
      <c r="O81" s="717"/>
      <c r="P81" s="717"/>
      <c r="Q81" s="717"/>
      <c r="R81" s="717"/>
      <c r="S81" s="717"/>
      <c r="T81" s="717"/>
      <c r="U81" s="717"/>
      <c r="V81" s="717"/>
      <c r="W81" s="717"/>
      <c r="X81" s="717"/>
      <c r="Y81" s="717"/>
      <c r="Z81" s="595"/>
      <c r="AA81" s="595"/>
    </row>
    <row r="82" spans="1:27" ht="15" customHeight="1" x14ac:dyDescent="0.2">
      <c r="A82" s="280" t="s">
        <v>188</v>
      </c>
      <c r="B82" s="716" t="s">
        <v>517</v>
      </c>
      <c r="C82" s="717"/>
      <c r="D82" s="717"/>
      <c r="E82" s="717"/>
      <c r="F82" s="717"/>
      <c r="G82" s="717"/>
      <c r="H82" s="717"/>
      <c r="I82" s="717"/>
      <c r="J82" s="717"/>
      <c r="K82" s="717"/>
      <c r="L82" s="717"/>
      <c r="M82" s="717"/>
      <c r="N82" s="717"/>
      <c r="O82" s="717"/>
      <c r="P82" s="717"/>
      <c r="Q82" s="717"/>
      <c r="R82" s="717"/>
      <c r="S82" s="717"/>
      <c r="T82" s="717"/>
      <c r="U82" s="717"/>
      <c r="V82" s="717"/>
      <c r="W82" s="717"/>
      <c r="X82" s="717"/>
      <c r="Y82" s="717"/>
      <c r="Z82" s="595"/>
      <c r="AA82" s="595"/>
    </row>
    <row r="83" spans="1:27" ht="14.25" customHeight="1" x14ac:dyDescent="0.2">
      <c r="A83" s="280" t="s">
        <v>235</v>
      </c>
      <c r="B83" s="716" t="s">
        <v>525</v>
      </c>
      <c r="C83" s="717"/>
      <c r="D83" s="717"/>
      <c r="E83" s="717"/>
      <c r="F83" s="717"/>
      <c r="G83" s="717"/>
      <c r="H83" s="717"/>
      <c r="I83" s="717"/>
      <c r="J83" s="717"/>
      <c r="K83" s="717"/>
      <c r="L83" s="717"/>
      <c r="M83" s="717"/>
      <c r="N83" s="717"/>
      <c r="O83" s="717"/>
      <c r="P83" s="717"/>
      <c r="Q83" s="717"/>
      <c r="R83" s="717"/>
      <c r="S83" s="717"/>
      <c r="T83" s="717"/>
      <c r="U83" s="717"/>
      <c r="V83" s="717"/>
      <c r="Z83" s="595"/>
      <c r="AA83" s="595"/>
    </row>
    <row r="84" spans="1:27" ht="12.75" customHeight="1" x14ac:dyDescent="0.2">
      <c r="A84" s="280" t="s">
        <v>342</v>
      </c>
      <c r="B84" s="716" t="s">
        <v>518</v>
      </c>
      <c r="C84" s="717"/>
      <c r="D84" s="717"/>
      <c r="E84" s="717"/>
      <c r="F84" s="717"/>
      <c r="G84" s="717"/>
      <c r="H84" s="717"/>
      <c r="I84" s="717"/>
      <c r="J84" s="717"/>
      <c r="K84" s="717"/>
      <c r="L84" s="717"/>
      <c r="M84" s="717"/>
      <c r="N84" s="717"/>
      <c r="O84" s="717"/>
      <c r="P84" s="717"/>
      <c r="Q84" s="717"/>
      <c r="R84" s="717"/>
      <c r="S84" s="717"/>
      <c r="T84" s="717"/>
      <c r="U84" s="717"/>
      <c r="V84" s="717"/>
      <c r="W84" s="717"/>
      <c r="X84" s="717"/>
      <c r="Y84" s="717"/>
      <c r="Z84" s="595"/>
      <c r="AA84" s="595"/>
    </row>
    <row r="85" spans="1:27" ht="12.75" customHeight="1" x14ac:dyDescent="0.2">
      <c r="A85" s="91"/>
      <c r="B85" s="302"/>
      <c r="W85" s="185"/>
      <c r="X85" s="185"/>
      <c r="Y85" s="29"/>
      <c r="Z85" s="595"/>
      <c r="AA85" s="595"/>
    </row>
    <row r="86" spans="1:27" ht="27.75" customHeight="1" x14ac:dyDescent="0.2">
      <c r="A86" s="695" t="s">
        <v>450</v>
      </c>
      <c r="B86" s="716" t="s">
        <v>598</v>
      </c>
      <c r="C86" s="716"/>
      <c r="D86" s="716"/>
      <c r="E86" s="716"/>
      <c r="F86" s="716"/>
      <c r="G86" s="716"/>
      <c r="H86" s="716"/>
      <c r="I86" s="716"/>
      <c r="J86" s="716"/>
      <c r="K86" s="716"/>
      <c r="L86" s="716"/>
      <c r="M86" s="716"/>
      <c r="N86" s="716"/>
      <c r="O86" s="716"/>
      <c r="P86" s="716"/>
      <c r="Q86" s="716"/>
      <c r="R86" s="716"/>
      <c r="S86" s="716"/>
      <c r="T86" s="716"/>
      <c r="U86" s="716"/>
      <c r="V86" s="716"/>
      <c r="W86" s="716"/>
      <c r="X86" s="716"/>
      <c r="Y86" s="29"/>
      <c r="Z86" s="595"/>
      <c r="AA86" s="595"/>
    </row>
    <row r="87" spans="1:27" ht="15" customHeight="1" x14ac:dyDescent="0.2">
      <c r="B87" s="716"/>
      <c r="C87" s="716"/>
      <c r="D87" s="716"/>
      <c r="E87" s="716"/>
      <c r="F87" s="716"/>
      <c r="G87" s="716"/>
      <c r="H87" s="716"/>
      <c r="I87" s="716"/>
      <c r="J87" s="716"/>
      <c r="K87" s="716"/>
      <c r="L87" s="716"/>
      <c r="M87" s="716"/>
      <c r="N87" s="716"/>
      <c r="O87" s="716"/>
      <c r="P87" s="716"/>
      <c r="Q87" s="716"/>
      <c r="R87" s="716"/>
      <c r="S87" s="716"/>
      <c r="T87" s="716"/>
      <c r="U87" s="716"/>
      <c r="V87" s="716"/>
      <c r="W87" s="29"/>
      <c r="X87" s="29"/>
      <c r="Y87" s="29"/>
      <c r="Z87" s="595"/>
      <c r="AA87" s="595"/>
    </row>
    <row r="88" spans="1:27" s="91" customFormat="1" x14ac:dyDescent="0.2"/>
    <row r="89" spans="1:27" ht="37.5" customHeight="1" x14ac:dyDescent="0.2">
      <c r="B89" s="694"/>
      <c r="C89" s="694"/>
      <c r="D89" s="694"/>
      <c r="E89" s="694"/>
      <c r="F89" s="694"/>
      <c r="G89" s="694"/>
      <c r="H89" s="694"/>
      <c r="I89" s="694"/>
      <c r="J89" s="694"/>
      <c r="K89" s="694"/>
      <c r="L89" s="694"/>
      <c r="M89" s="694"/>
      <c r="N89" s="694"/>
      <c r="O89" s="694"/>
      <c r="P89" s="694"/>
      <c r="Q89" s="694"/>
      <c r="R89" s="694"/>
      <c r="S89" s="694"/>
      <c r="T89" s="694"/>
      <c r="U89" s="694"/>
      <c r="V89" s="694"/>
      <c r="W89" s="694"/>
      <c r="X89" s="694"/>
      <c r="Y89" s="694"/>
      <c r="Z89" s="684"/>
      <c r="AA89" s="684"/>
    </row>
    <row r="90" spans="1:27" ht="12.75" customHeight="1" x14ac:dyDescent="0.2">
      <c r="B90" s="693"/>
      <c r="C90" s="694"/>
      <c r="D90" s="694"/>
      <c r="E90" s="694"/>
      <c r="F90" s="694"/>
      <c r="G90" s="694"/>
      <c r="H90" s="694"/>
      <c r="I90" s="694"/>
      <c r="J90" s="694"/>
      <c r="K90" s="694"/>
      <c r="L90" s="694"/>
      <c r="M90" s="694"/>
      <c r="N90" s="694"/>
      <c r="O90" s="694"/>
      <c r="P90" s="694"/>
      <c r="Q90" s="694"/>
      <c r="R90" s="694"/>
      <c r="S90" s="694"/>
      <c r="T90" s="694"/>
      <c r="U90" s="694"/>
      <c r="V90" s="694"/>
      <c r="W90" s="694"/>
      <c r="X90" s="694"/>
      <c r="Y90" s="694"/>
      <c r="Z90" s="684"/>
      <c r="AA90" s="684"/>
    </row>
    <row r="91" spans="1:27" ht="12.75" customHeight="1" x14ac:dyDescent="0.2">
      <c r="B91" s="693"/>
      <c r="C91" s="694"/>
      <c r="D91" s="694"/>
      <c r="E91" s="694"/>
      <c r="F91" s="694"/>
      <c r="G91" s="694"/>
      <c r="H91" s="694"/>
      <c r="I91" s="694"/>
      <c r="J91" s="694"/>
      <c r="K91" s="694"/>
      <c r="L91" s="694"/>
      <c r="M91" s="694"/>
      <c r="N91" s="694"/>
      <c r="O91" s="694"/>
      <c r="P91" s="694"/>
      <c r="Q91" s="694"/>
      <c r="R91" s="694"/>
      <c r="S91" s="694"/>
      <c r="T91" s="694"/>
      <c r="U91" s="694"/>
      <c r="V91" s="694"/>
      <c r="W91" s="694"/>
      <c r="X91" s="694"/>
      <c r="Y91" s="694"/>
      <c r="Z91" s="684"/>
      <c r="AA91" s="684"/>
    </row>
    <row r="92" spans="1:27" x14ac:dyDescent="0.2">
      <c r="C92" s="29"/>
      <c r="D92" s="29"/>
      <c r="E92" s="29"/>
      <c r="F92" s="29"/>
      <c r="G92" s="29"/>
      <c r="H92" s="29"/>
      <c r="I92" s="384"/>
      <c r="J92" s="384"/>
      <c r="K92" s="29"/>
      <c r="L92" s="29"/>
      <c r="M92" s="29"/>
      <c r="N92" s="29"/>
      <c r="O92" s="29"/>
      <c r="P92" s="29"/>
      <c r="Q92" s="29"/>
      <c r="R92" s="29"/>
      <c r="S92" s="29"/>
      <c r="T92" s="29"/>
      <c r="U92" s="29"/>
      <c r="V92" s="29"/>
      <c r="W92" s="29"/>
      <c r="X92" s="29"/>
      <c r="Y92" s="29"/>
      <c r="Z92" s="595"/>
      <c r="AA92" s="595"/>
    </row>
    <row r="93" spans="1:27" x14ac:dyDescent="0.2">
      <c r="C93" s="29"/>
      <c r="D93" s="29"/>
      <c r="E93" s="29"/>
      <c r="F93" s="29"/>
      <c r="G93" s="29"/>
      <c r="H93" s="29"/>
      <c r="I93" s="384"/>
      <c r="J93" s="384"/>
      <c r="K93" s="29"/>
      <c r="L93" s="29"/>
      <c r="M93" s="29"/>
      <c r="N93" s="29"/>
      <c r="O93" s="29"/>
      <c r="P93" s="29"/>
      <c r="Q93" s="29"/>
      <c r="R93" s="29"/>
      <c r="S93" s="29"/>
      <c r="T93" s="29"/>
      <c r="U93" s="29"/>
      <c r="V93" s="29"/>
      <c r="W93" s="29"/>
      <c r="X93" s="29"/>
      <c r="Y93" s="29"/>
      <c r="Z93" s="595"/>
      <c r="AA93" s="595"/>
    </row>
    <row r="94" spans="1:27" x14ac:dyDescent="0.2">
      <c r="C94" s="29"/>
      <c r="D94" s="29"/>
      <c r="E94" s="29"/>
      <c r="F94" s="29"/>
      <c r="G94" s="29"/>
      <c r="H94" s="29"/>
      <c r="I94" s="384"/>
      <c r="J94" s="384"/>
      <c r="K94" s="29"/>
      <c r="L94" s="29"/>
      <c r="M94" s="29"/>
      <c r="N94" s="29"/>
      <c r="O94" s="29"/>
      <c r="P94" s="29"/>
      <c r="Q94" s="29"/>
      <c r="R94" s="29"/>
      <c r="S94" s="29"/>
      <c r="T94" s="29"/>
      <c r="U94" s="29"/>
      <c r="V94" s="29"/>
      <c r="W94" s="29"/>
      <c r="X94" s="29"/>
      <c r="Y94" s="29"/>
      <c r="Z94" s="595"/>
      <c r="AA94" s="595"/>
    </row>
    <row r="95" spans="1:27" x14ac:dyDescent="0.2">
      <c r="C95" s="29"/>
      <c r="D95" s="29"/>
      <c r="E95" s="29"/>
      <c r="F95" s="29"/>
      <c r="G95" s="29"/>
      <c r="H95" s="29"/>
      <c r="I95" s="384"/>
      <c r="J95" s="384"/>
      <c r="K95" s="29"/>
      <c r="L95" s="29"/>
      <c r="M95" s="29"/>
      <c r="N95" s="29"/>
      <c r="O95" s="29"/>
      <c r="P95" s="29"/>
      <c r="Q95" s="29"/>
      <c r="R95" s="29"/>
      <c r="S95" s="29"/>
      <c r="T95" s="29"/>
      <c r="U95" s="29"/>
      <c r="V95" s="29"/>
      <c r="W95" s="29"/>
      <c r="X95" s="29"/>
      <c r="Y95" s="29"/>
      <c r="Z95" s="595"/>
      <c r="AA95" s="595"/>
    </row>
    <row r="96" spans="1:27" x14ac:dyDescent="0.2">
      <c r="C96" s="29"/>
      <c r="D96" s="29"/>
      <c r="E96" s="29"/>
      <c r="F96" s="29"/>
      <c r="G96" s="29"/>
      <c r="H96" s="29"/>
      <c r="I96" s="384"/>
      <c r="J96" s="384"/>
      <c r="K96" s="29"/>
      <c r="L96" s="29"/>
      <c r="M96" s="29"/>
      <c r="N96" s="29"/>
      <c r="O96" s="29"/>
      <c r="P96" s="29"/>
      <c r="Q96" s="29"/>
      <c r="R96" s="29"/>
      <c r="S96" s="29"/>
      <c r="T96" s="29"/>
      <c r="U96" s="29"/>
      <c r="V96" s="29"/>
      <c r="W96" s="29"/>
      <c r="X96" s="29"/>
      <c r="Y96" s="29"/>
      <c r="Z96" s="595"/>
      <c r="AA96" s="595"/>
    </row>
    <row r="97" spans="3:27" x14ac:dyDescent="0.2">
      <c r="C97" s="29"/>
      <c r="D97" s="29"/>
      <c r="E97" s="29"/>
      <c r="F97" s="29"/>
      <c r="G97" s="29"/>
      <c r="H97" s="29"/>
      <c r="I97" s="384"/>
      <c r="J97" s="384"/>
      <c r="K97" s="29"/>
      <c r="L97" s="29"/>
      <c r="M97" s="29"/>
      <c r="N97" s="29"/>
      <c r="O97" s="29"/>
      <c r="P97" s="29"/>
      <c r="Q97" s="29"/>
      <c r="R97" s="29"/>
      <c r="S97" s="29"/>
      <c r="T97" s="29"/>
      <c r="U97" s="29"/>
      <c r="V97" s="29"/>
      <c r="W97" s="29"/>
      <c r="X97" s="29"/>
      <c r="Y97" s="29"/>
      <c r="Z97" s="595"/>
      <c r="AA97" s="595"/>
    </row>
    <row r="98" spans="3:27" x14ac:dyDescent="0.2">
      <c r="C98" s="29"/>
      <c r="D98" s="29"/>
      <c r="E98" s="29"/>
      <c r="F98" s="29"/>
      <c r="G98" s="29"/>
      <c r="H98" s="29"/>
      <c r="I98" s="384"/>
      <c r="J98" s="384"/>
      <c r="K98" s="29"/>
      <c r="L98" s="29"/>
      <c r="M98" s="29"/>
      <c r="N98" s="29"/>
      <c r="O98" s="29"/>
      <c r="P98" s="29"/>
      <c r="Q98" s="29"/>
      <c r="R98" s="29"/>
      <c r="S98" s="29"/>
      <c r="T98" s="29"/>
      <c r="U98" s="29"/>
      <c r="V98" s="29"/>
      <c r="W98" s="29"/>
      <c r="X98" s="29"/>
      <c r="Y98" s="29"/>
      <c r="Z98" s="595"/>
      <c r="AA98" s="595"/>
    </row>
  </sheetData>
  <mergeCells count="15">
    <mergeCell ref="B5:B10"/>
    <mergeCell ref="B12:B25"/>
    <mergeCell ref="B76:C76"/>
    <mergeCell ref="B27:B32"/>
    <mergeCell ref="B33:C33"/>
    <mergeCell ref="B70:B75"/>
    <mergeCell ref="B55:B68"/>
    <mergeCell ref="B48:B53"/>
    <mergeCell ref="B80:Y80"/>
    <mergeCell ref="B87:V87"/>
    <mergeCell ref="B82:Y82"/>
    <mergeCell ref="B81:Y81"/>
    <mergeCell ref="B86:X86"/>
    <mergeCell ref="B83:V83"/>
    <mergeCell ref="B84:Y84"/>
  </mergeCells>
  <phoneticPr fontId="4" type="noConversion"/>
  <printOptions horizontalCentered="1"/>
  <pageMargins left="0.43307086614173229" right="0.39370078740157483" top="0.62992125984251968" bottom="0.47244094488188981" header="0.51181102362204722" footer="0.51181102362204722"/>
  <pageSetup paperSize="9" scale="43" orientation="landscape" r:id="rId1"/>
  <headerFooter alignWithMargins="0"/>
  <rowBreaks count="1" manualBreakCount="1">
    <brk id="42"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pageSetUpPr fitToPage="1"/>
  </sheetPr>
  <dimension ref="A1:AO48"/>
  <sheetViews>
    <sheetView zoomScaleNormal="100" zoomScaleSheetLayoutView="100" workbookViewId="0"/>
  </sheetViews>
  <sheetFormatPr defaultRowHeight="12.75" x14ac:dyDescent="0.2"/>
  <cols>
    <col min="1" max="1" width="3.7109375" customWidth="1"/>
    <col min="2" max="2" width="14.140625" customWidth="1"/>
    <col min="3" max="3" width="36.140625" bestFit="1"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 min="36" max="36" width="9" customWidth="1"/>
    <col min="37" max="37" width="7.85546875" customWidth="1"/>
    <col min="38" max="38" width="7.7109375" customWidth="1"/>
    <col min="39" max="39" width="3.140625" customWidth="1"/>
  </cols>
  <sheetData>
    <row r="1" spans="1:41" ht="14.25" x14ac:dyDescent="0.2">
      <c r="A1" s="1" t="s">
        <v>571</v>
      </c>
    </row>
    <row r="2" spans="1:41" ht="13.5" thickBot="1" x14ac:dyDescent="0.25">
      <c r="F2" s="3"/>
      <c r="G2" s="3"/>
      <c r="J2" s="3"/>
      <c r="K2" s="3"/>
      <c r="N2" s="3"/>
      <c r="O2" s="3"/>
      <c r="R2" s="3"/>
      <c r="S2" s="3"/>
      <c r="V2" s="3"/>
      <c r="W2" s="3"/>
      <c r="Z2" s="3"/>
      <c r="AA2" s="3"/>
      <c r="AE2" s="3"/>
      <c r="AF2" s="3"/>
      <c r="AG2" s="104"/>
      <c r="AI2" s="104"/>
      <c r="AJ2" s="104"/>
      <c r="AK2" s="104"/>
      <c r="AL2" s="3" t="s">
        <v>193</v>
      </c>
    </row>
    <row r="3" spans="1:41" x14ac:dyDescent="0.2">
      <c r="D3" s="180" t="s">
        <v>360</v>
      </c>
      <c r="E3" s="181"/>
      <c r="F3" s="181"/>
      <c r="G3" s="346"/>
      <c r="H3" s="181" t="s">
        <v>361</v>
      </c>
      <c r="I3" s="181"/>
      <c r="J3" s="181"/>
      <c r="K3" s="346"/>
      <c r="L3" s="181" t="s">
        <v>362</v>
      </c>
      <c r="M3" s="181"/>
      <c r="N3" s="181"/>
      <c r="O3" s="346"/>
      <c r="P3" s="181" t="s">
        <v>363</v>
      </c>
      <c r="Q3" s="181"/>
      <c r="R3" s="181"/>
      <c r="S3" s="346"/>
      <c r="T3" s="181" t="s">
        <v>359</v>
      </c>
      <c r="U3" s="181"/>
      <c r="V3" s="181"/>
      <c r="W3" s="346"/>
      <c r="X3" s="181" t="s">
        <v>358</v>
      </c>
      <c r="Y3" s="181"/>
      <c r="Z3" s="181"/>
      <c r="AA3" s="346"/>
      <c r="AB3" s="181" t="s">
        <v>372</v>
      </c>
      <c r="AC3" s="181"/>
      <c r="AD3" s="181"/>
      <c r="AE3" s="346"/>
      <c r="AF3" s="181" t="s">
        <v>468</v>
      </c>
      <c r="AG3" s="181"/>
      <c r="AH3" s="181"/>
      <c r="AI3" s="182"/>
      <c r="AJ3" s="180" t="s">
        <v>501</v>
      </c>
      <c r="AK3" s="181"/>
      <c r="AL3" s="181"/>
      <c r="AM3" s="182"/>
    </row>
    <row r="4" spans="1:41" ht="27" customHeight="1" thickBot="1" x14ac:dyDescent="0.25">
      <c r="D4" s="360" t="s">
        <v>465</v>
      </c>
      <c r="E4" s="354" t="s">
        <v>357</v>
      </c>
      <c r="F4" s="354" t="s">
        <v>364</v>
      </c>
      <c r="G4" s="355"/>
      <c r="H4" s="354" t="s">
        <v>465</v>
      </c>
      <c r="I4" s="354" t="s">
        <v>357</v>
      </c>
      <c r="J4" s="354" t="s">
        <v>364</v>
      </c>
      <c r="K4" s="355"/>
      <c r="L4" s="354" t="s">
        <v>465</v>
      </c>
      <c r="M4" s="354" t="s">
        <v>357</v>
      </c>
      <c r="N4" s="354" t="s">
        <v>364</v>
      </c>
      <c r="O4" s="355"/>
      <c r="P4" s="354" t="s">
        <v>465</v>
      </c>
      <c r="Q4" s="354" t="s">
        <v>357</v>
      </c>
      <c r="R4" s="354" t="s">
        <v>364</v>
      </c>
      <c r="S4" s="355"/>
      <c r="T4" s="354" t="s">
        <v>465</v>
      </c>
      <c r="U4" s="354" t="s">
        <v>357</v>
      </c>
      <c r="V4" s="354" t="s">
        <v>364</v>
      </c>
      <c r="W4" s="355"/>
      <c r="X4" s="354" t="s">
        <v>465</v>
      </c>
      <c r="Y4" s="354" t="s">
        <v>357</v>
      </c>
      <c r="Z4" s="354" t="s">
        <v>364</v>
      </c>
      <c r="AA4" s="355"/>
      <c r="AB4" s="354" t="s">
        <v>465</v>
      </c>
      <c r="AC4" s="354" t="s">
        <v>357</v>
      </c>
      <c r="AD4" s="354" t="s">
        <v>364</v>
      </c>
      <c r="AE4" s="388"/>
      <c r="AF4" s="354" t="s">
        <v>465</v>
      </c>
      <c r="AG4" s="354" t="s">
        <v>357</v>
      </c>
      <c r="AH4" s="354" t="s">
        <v>364</v>
      </c>
      <c r="AI4" s="30"/>
      <c r="AJ4" s="354" t="s">
        <v>465</v>
      </c>
      <c r="AK4" s="646" t="s">
        <v>357</v>
      </c>
      <c r="AL4" s="646" t="s">
        <v>364</v>
      </c>
      <c r="AM4" s="30"/>
    </row>
    <row r="5" spans="1:41" s="20" customFormat="1" ht="14.25" customHeight="1" x14ac:dyDescent="0.2">
      <c r="B5" s="755" t="s">
        <v>325</v>
      </c>
      <c r="C5" s="356" t="s">
        <v>100</v>
      </c>
      <c r="D5" s="7">
        <v>13</v>
      </c>
      <c r="E5" s="8">
        <v>340.99999999999994</v>
      </c>
      <c r="F5" s="361">
        <v>3.8123167155425226</v>
      </c>
      <c r="G5" s="347"/>
      <c r="H5" s="8">
        <v>11</v>
      </c>
      <c r="I5" s="8">
        <v>301.39999999999992</v>
      </c>
      <c r="J5" s="361">
        <v>3.6496350364963517</v>
      </c>
      <c r="K5" s="347"/>
      <c r="L5" s="8">
        <v>6</v>
      </c>
      <c r="M5" s="8">
        <v>265.8</v>
      </c>
      <c r="N5" s="361">
        <v>2.2573363431151243</v>
      </c>
      <c r="O5" s="347"/>
      <c r="P5" s="8">
        <v>5</v>
      </c>
      <c r="Q5" s="8">
        <v>254.8000000000001</v>
      </c>
      <c r="R5" s="361">
        <v>1.9623233908948188</v>
      </c>
      <c r="S5" s="347"/>
      <c r="T5" s="8">
        <v>4</v>
      </c>
      <c r="U5" s="8">
        <v>208.40000000000006</v>
      </c>
      <c r="V5" s="361">
        <v>1.9193857965451051</v>
      </c>
      <c r="W5" s="347"/>
      <c r="X5" s="8">
        <v>5</v>
      </c>
      <c r="Y5" s="8">
        <v>181.2</v>
      </c>
      <c r="Z5" s="361">
        <v>2.7593818984547465</v>
      </c>
      <c r="AA5" s="347"/>
      <c r="AB5" s="8">
        <v>6</v>
      </c>
      <c r="AC5" s="8">
        <v>187.79999999999995</v>
      </c>
      <c r="AD5" s="361">
        <v>3.1948881789137387</v>
      </c>
      <c r="AE5" s="347"/>
      <c r="AF5" s="8">
        <v>15</v>
      </c>
      <c r="AG5" s="8">
        <v>185.19999999999993</v>
      </c>
      <c r="AH5" s="361">
        <v>8.0993520518358562</v>
      </c>
      <c r="AI5" s="299"/>
      <c r="AJ5" s="8">
        <v>13</v>
      </c>
      <c r="AK5" s="8">
        <v>185.2</v>
      </c>
      <c r="AL5" s="361">
        <v>7.0194384449244067</v>
      </c>
      <c r="AM5" s="696" t="s">
        <v>412</v>
      </c>
    </row>
    <row r="6" spans="1:41" ht="14.25" x14ac:dyDescent="0.2">
      <c r="B6" s="728"/>
      <c r="C6" s="357" t="s">
        <v>101</v>
      </c>
      <c r="D6" s="4">
        <v>37</v>
      </c>
      <c r="E6" s="5">
        <v>1180.0000000000002</v>
      </c>
      <c r="F6" s="362">
        <v>3.1355932203389822</v>
      </c>
      <c r="G6" s="348"/>
      <c r="H6" s="5">
        <v>40</v>
      </c>
      <c r="I6" s="5">
        <v>1138.0000000000002</v>
      </c>
      <c r="J6" s="362">
        <v>3.5149384885764494</v>
      </c>
      <c r="K6" s="348"/>
      <c r="L6" s="5">
        <v>20</v>
      </c>
      <c r="M6" s="5">
        <v>1054.6000000000004</v>
      </c>
      <c r="N6" s="362">
        <v>1.8964536317087042</v>
      </c>
      <c r="O6" s="348"/>
      <c r="P6" s="5">
        <v>22</v>
      </c>
      <c r="Q6" s="5">
        <v>958.80000000000018</v>
      </c>
      <c r="R6" s="362">
        <v>2.2945348352106798</v>
      </c>
      <c r="S6" s="348"/>
      <c r="T6" s="5">
        <v>26</v>
      </c>
      <c r="U6" s="5">
        <v>866.79999999999984</v>
      </c>
      <c r="V6" s="362">
        <v>2.9995385325334567</v>
      </c>
      <c r="W6" s="348"/>
      <c r="X6" s="5">
        <v>30</v>
      </c>
      <c r="Y6" s="5">
        <v>790.80000000000018</v>
      </c>
      <c r="Z6" s="362">
        <v>3.7936267071320176</v>
      </c>
      <c r="AA6" s="348"/>
      <c r="AB6" s="5">
        <v>27</v>
      </c>
      <c r="AC6" s="5">
        <v>772.59999999999991</v>
      </c>
      <c r="AD6" s="362">
        <v>3.4946932435930624</v>
      </c>
      <c r="AE6" s="348"/>
      <c r="AF6" s="5">
        <v>26</v>
      </c>
      <c r="AG6" s="5">
        <v>759.2</v>
      </c>
      <c r="AH6" s="362">
        <v>3.4246575342465753</v>
      </c>
      <c r="AI6" s="286"/>
      <c r="AJ6" s="5">
        <v>29</v>
      </c>
      <c r="AK6" s="5">
        <v>750</v>
      </c>
      <c r="AL6" s="362">
        <v>3.8666666666666667</v>
      </c>
      <c r="AM6" s="697" t="s">
        <v>412</v>
      </c>
    </row>
    <row r="7" spans="1:41" ht="14.25" x14ac:dyDescent="0.2">
      <c r="B7" s="728"/>
      <c r="C7" s="357" t="s">
        <v>102</v>
      </c>
      <c r="D7" s="4">
        <v>46</v>
      </c>
      <c r="E7" s="5">
        <v>1239.5999999999992</v>
      </c>
      <c r="F7" s="362">
        <v>3.7108744756373047</v>
      </c>
      <c r="G7" s="348"/>
      <c r="H7" s="5">
        <v>33</v>
      </c>
      <c r="I7" s="5">
        <v>966.2</v>
      </c>
      <c r="J7" s="362">
        <v>3.4154419374870626</v>
      </c>
      <c r="K7" s="348"/>
      <c r="L7" s="5">
        <v>9</v>
      </c>
      <c r="M7" s="5">
        <v>788.8000000000003</v>
      </c>
      <c r="N7" s="362">
        <v>1.1409736308316427</v>
      </c>
      <c r="O7" s="348"/>
      <c r="P7" s="5">
        <v>14</v>
      </c>
      <c r="Q7" s="5">
        <v>672.99999999999977</v>
      </c>
      <c r="R7" s="362">
        <v>2.080237741456167</v>
      </c>
      <c r="S7" s="348"/>
      <c r="T7" s="5">
        <v>35</v>
      </c>
      <c r="U7" s="5">
        <v>1279.7999999999997</v>
      </c>
      <c r="V7" s="362">
        <v>2.734802312861385</v>
      </c>
      <c r="W7" s="348"/>
      <c r="X7" s="5">
        <v>43</v>
      </c>
      <c r="Y7" s="5">
        <v>1375.0000000000009</v>
      </c>
      <c r="Z7" s="362">
        <v>3.1272727272727252</v>
      </c>
      <c r="AA7" s="348"/>
      <c r="AB7" s="5">
        <v>54</v>
      </c>
      <c r="AC7" s="5">
        <v>1371.6000000000008</v>
      </c>
      <c r="AD7" s="362">
        <v>3.9370078740157459</v>
      </c>
      <c r="AE7" s="348"/>
      <c r="AF7" s="5">
        <v>73</v>
      </c>
      <c r="AG7" s="5">
        <v>1382</v>
      </c>
      <c r="AH7" s="362">
        <v>5.2821997105643996</v>
      </c>
      <c r="AI7" s="286"/>
      <c r="AJ7" s="5">
        <v>76</v>
      </c>
      <c r="AK7" s="5">
        <v>1390.3999999999996</v>
      </c>
      <c r="AL7" s="362">
        <v>5.4660529344073661</v>
      </c>
      <c r="AM7" s="697" t="s">
        <v>412</v>
      </c>
      <c r="AN7" s="17"/>
      <c r="AO7" s="179"/>
    </row>
    <row r="8" spans="1:41" ht="14.25" x14ac:dyDescent="0.2">
      <c r="B8" s="728"/>
      <c r="C8" s="357" t="s">
        <v>216</v>
      </c>
      <c r="D8" s="4">
        <v>120</v>
      </c>
      <c r="E8" s="5">
        <v>4125.9999999999991</v>
      </c>
      <c r="F8" s="362">
        <v>2.9083858458555505</v>
      </c>
      <c r="G8" s="348"/>
      <c r="H8" s="5">
        <v>132</v>
      </c>
      <c r="I8" s="5">
        <v>3917.4000000000015</v>
      </c>
      <c r="J8" s="362">
        <v>3.3695818655230498</v>
      </c>
      <c r="K8" s="348"/>
      <c r="L8" s="5">
        <v>135</v>
      </c>
      <c r="M8" s="5">
        <v>3676.1999999999994</v>
      </c>
      <c r="N8" s="362">
        <v>3.6722702790925417</v>
      </c>
      <c r="O8" s="348"/>
      <c r="P8" s="5">
        <v>114</v>
      </c>
      <c r="Q8" s="5">
        <v>3387.2000000000007</v>
      </c>
      <c r="R8" s="362">
        <v>3.3656117146905995</v>
      </c>
      <c r="S8" s="348"/>
      <c r="T8" s="5">
        <v>76</v>
      </c>
      <c r="U8" s="5">
        <v>2370.3999999999996</v>
      </c>
      <c r="V8" s="362">
        <v>3.206209922375971</v>
      </c>
      <c r="W8" s="348"/>
      <c r="X8" s="5">
        <v>135</v>
      </c>
      <c r="Y8" s="5">
        <v>2012.2</v>
      </c>
      <c r="Z8" s="362">
        <v>6.7090746446675276</v>
      </c>
      <c r="AA8" s="348"/>
      <c r="AB8" s="5">
        <v>133</v>
      </c>
      <c r="AC8" s="5">
        <v>2112.7999999999993</v>
      </c>
      <c r="AD8" s="362">
        <v>6.294964028776981</v>
      </c>
      <c r="AE8" s="348"/>
      <c r="AF8" s="5">
        <v>158</v>
      </c>
      <c r="AG8" s="5">
        <v>2157.9999999999995</v>
      </c>
      <c r="AH8" s="362">
        <v>7.3215940685820211</v>
      </c>
      <c r="AI8" s="286"/>
      <c r="AJ8" s="5">
        <v>134</v>
      </c>
      <c r="AK8" s="5">
        <v>2134.9999999999995</v>
      </c>
      <c r="AL8" s="362">
        <v>6.2763466042154574</v>
      </c>
      <c r="AM8" s="697" t="s">
        <v>412</v>
      </c>
      <c r="AN8" s="17"/>
      <c r="AO8" s="179"/>
    </row>
    <row r="9" spans="1:41" ht="14.25" x14ac:dyDescent="0.2">
      <c r="B9" s="728"/>
      <c r="C9" s="357" t="s">
        <v>217</v>
      </c>
      <c r="D9" s="69">
        <v>717</v>
      </c>
      <c r="E9" s="5">
        <v>20546.2</v>
      </c>
      <c r="F9" s="362">
        <v>3.4896963915468553</v>
      </c>
      <c r="G9" s="348"/>
      <c r="H9" s="70">
        <v>772</v>
      </c>
      <c r="I9" s="5">
        <v>20466.200000000008</v>
      </c>
      <c r="J9" s="362">
        <v>3.7720729788627088</v>
      </c>
      <c r="K9" s="348"/>
      <c r="L9" s="70">
        <v>875</v>
      </c>
      <c r="M9" s="5">
        <v>19920.600000000006</v>
      </c>
      <c r="N9" s="362">
        <v>4.3924379787757388</v>
      </c>
      <c r="O9" s="348"/>
      <c r="P9" s="70">
        <v>964</v>
      </c>
      <c r="Q9" s="5">
        <v>18907.600000000009</v>
      </c>
      <c r="R9" s="362">
        <v>5.0984789185301125</v>
      </c>
      <c r="S9" s="352"/>
      <c r="T9" s="70">
        <v>911</v>
      </c>
      <c r="U9" s="5">
        <v>17030.399999999994</v>
      </c>
      <c r="V9" s="362">
        <v>5.3492577978203695</v>
      </c>
      <c r="W9" s="348"/>
      <c r="X9" s="70">
        <v>1152</v>
      </c>
      <c r="Y9" s="5">
        <v>15297.800000000001</v>
      </c>
      <c r="Z9" s="362">
        <v>7.5304945809201316</v>
      </c>
      <c r="AA9" s="348"/>
      <c r="AB9" s="70">
        <v>1293</v>
      </c>
      <c r="AC9" s="5">
        <v>15553.400000000001</v>
      </c>
      <c r="AD9" s="362">
        <v>8.3132948422852877</v>
      </c>
      <c r="AE9" s="348"/>
      <c r="AF9" s="5">
        <v>1603</v>
      </c>
      <c r="AG9" s="5">
        <v>15359.4</v>
      </c>
      <c r="AH9" s="362">
        <v>10.436605596572782</v>
      </c>
      <c r="AI9" s="286"/>
      <c r="AJ9" s="5">
        <v>1560</v>
      </c>
      <c r="AK9" s="5">
        <v>15465.399999999996</v>
      </c>
      <c r="AL9" s="362">
        <v>10.087032989770716</v>
      </c>
      <c r="AM9" s="697" t="s">
        <v>412</v>
      </c>
    </row>
    <row r="10" spans="1:41" ht="14.25" x14ac:dyDescent="0.2">
      <c r="B10" s="747"/>
      <c r="C10" s="358" t="s">
        <v>103</v>
      </c>
      <c r="D10" s="69">
        <v>475</v>
      </c>
      <c r="E10" s="5">
        <v>7328.2000000000016</v>
      </c>
      <c r="F10" s="362">
        <v>6.4818099942687137</v>
      </c>
      <c r="G10" s="348"/>
      <c r="H10" s="70">
        <v>519</v>
      </c>
      <c r="I10" s="5">
        <v>7332.2</v>
      </c>
      <c r="J10" s="362">
        <v>7.0783666566651204</v>
      </c>
      <c r="K10" s="348"/>
      <c r="L10" s="70">
        <v>513</v>
      </c>
      <c r="M10" s="5">
        <v>7035.4000000000005</v>
      </c>
      <c r="N10" s="362">
        <v>7.291696278818546</v>
      </c>
      <c r="O10" s="348"/>
      <c r="P10" s="70">
        <v>472</v>
      </c>
      <c r="Q10" s="5">
        <v>6584.7999999999993</v>
      </c>
      <c r="R10" s="362">
        <v>7.1680233264487914</v>
      </c>
      <c r="S10" s="348"/>
      <c r="T10" s="70">
        <v>504</v>
      </c>
      <c r="U10" s="5">
        <v>5790.8000000000011</v>
      </c>
      <c r="V10" s="362">
        <v>8.7034606617393102</v>
      </c>
      <c r="W10" s="348"/>
      <c r="X10" s="70">
        <v>487</v>
      </c>
      <c r="Y10" s="5">
        <v>4840.9999999999982</v>
      </c>
      <c r="Z10" s="362">
        <v>10.05990497831027</v>
      </c>
      <c r="AA10" s="348"/>
      <c r="AB10" s="70">
        <v>517</v>
      </c>
      <c r="AC10" s="5">
        <v>4858.9999999999973</v>
      </c>
      <c r="AD10" s="362">
        <v>10.640049392879199</v>
      </c>
      <c r="AE10" s="348"/>
      <c r="AF10" s="389">
        <v>507</v>
      </c>
      <c r="AG10" s="63">
        <v>4844.2000000000025</v>
      </c>
      <c r="AH10" s="390">
        <v>10.46612443747161</v>
      </c>
      <c r="AI10" s="286"/>
      <c r="AJ10" s="389">
        <v>494</v>
      </c>
      <c r="AK10" s="63">
        <v>4798.6000000000004</v>
      </c>
      <c r="AL10" s="390">
        <v>10.294669278539573</v>
      </c>
      <c r="AM10" s="697" t="s">
        <v>412</v>
      </c>
    </row>
    <row r="11" spans="1:41" ht="14.25" x14ac:dyDescent="0.2">
      <c r="B11" s="343" t="s">
        <v>165</v>
      </c>
      <c r="C11" s="344"/>
      <c r="D11" s="27">
        <v>1408</v>
      </c>
      <c r="E11" s="488">
        <v>34761</v>
      </c>
      <c r="F11" s="489">
        <v>4.050516383303127</v>
      </c>
      <c r="G11" s="490"/>
      <c r="H11" s="488">
        <v>1507</v>
      </c>
      <c r="I11" s="488">
        <v>34121.400000000009</v>
      </c>
      <c r="J11" s="489">
        <v>4.4165831413716896</v>
      </c>
      <c r="K11" s="490"/>
      <c r="L11" s="488">
        <v>1558</v>
      </c>
      <c r="M11" s="488">
        <v>32741.400000000009</v>
      </c>
      <c r="N11" s="489">
        <v>4.7585014690880643</v>
      </c>
      <c r="O11" s="490"/>
      <c r="P11" s="488">
        <v>1591</v>
      </c>
      <c r="Q11" s="488">
        <v>30766.200000000008</v>
      </c>
      <c r="R11" s="489">
        <v>5.1712593690478501</v>
      </c>
      <c r="S11" s="527"/>
      <c r="T11" s="488">
        <v>1556</v>
      </c>
      <c r="U11" s="488">
        <v>27546.6</v>
      </c>
      <c r="V11" s="489">
        <v>5.6486099917957207</v>
      </c>
      <c r="W11" s="490"/>
      <c r="X11" s="488">
        <v>1852</v>
      </c>
      <c r="Y11" s="488">
        <v>24498</v>
      </c>
      <c r="Z11" s="489">
        <v>7.559800800065311</v>
      </c>
      <c r="AA11" s="490"/>
      <c r="AB11" s="488">
        <v>2030</v>
      </c>
      <c r="AC11" s="488">
        <v>24857.199999999997</v>
      </c>
      <c r="AD11" s="489">
        <v>8.166647892763466</v>
      </c>
      <c r="AE11" s="490"/>
      <c r="AF11" s="491">
        <v>2382</v>
      </c>
      <c r="AG11" s="488">
        <v>24688</v>
      </c>
      <c r="AH11" s="489">
        <v>9.6484121840570314</v>
      </c>
      <c r="AI11" s="419"/>
      <c r="AJ11" s="491">
        <v>2306</v>
      </c>
      <c r="AK11" s="488">
        <v>24724.599999999991</v>
      </c>
      <c r="AL11" s="489">
        <v>9.3267434053533762</v>
      </c>
      <c r="AM11" s="419" t="s">
        <v>412</v>
      </c>
    </row>
    <row r="12" spans="1:41" ht="14.25" customHeight="1" x14ac:dyDescent="0.2">
      <c r="B12" s="726" t="s">
        <v>516</v>
      </c>
      <c r="C12" s="357" t="s">
        <v>169</v>
      </c>
      <c r="D12" s="69">
        <v>11</v>
      </c>
      <c r="E12" s="5">
        <v>63.800000000000004</v>
      </c>
      <c r="F12" s="362">
        <v>17.241379310344826</v>
      </c>
      <c r="G12" s="348"/>
      <c r="H12" s="70">
        <v>5</v>
      </c>
      <c r="I12" s="5">
        <v>55.6</v>
      </c>
      <c r="J12" s="362">
        <v>8.9928057553956826</v>
      </c>
      <c r="K12" s="348"/>
      <c r="L12" s="70">
        <v>3</v>
      </c>
      <c r="M12" s="5">
        <v>42.800000000000011</v>
      </c>
      <c r="N12" s="362">
        <v>7.0093457943925213</v>
      </c>
      <c r="O12" s="348"/>
      <c r="P12" s="70">
        <v>7</v>
      </c>
      <c r="Q12" s="5">
        <v>37.200000000000003</v>
      </c>
      <c r="R12" s="362">
        <v>18.817204301075268</v>
      </c>
      <c r="S12" s="348"/>
      <c r="T12" s="70">
        <v>3</v>
      </c>
      <c r="U12" s="5">
        <v>36</v>
      </c>
      <c r="V12" s="362">
        <v>8.3333333333333321</v>
      </c>
      <c r="W12" s="348"/>
      <c r="X12" s="70">
        <v>2</v>
      </c>
      <c r="Y12" s="5">
        <v>45.800000000000004</v>
      </c>
      <c r="Z12" s="362">
        <v>4.3668122270742353</v>
      </c>
      <c r="AA12" s="348"/>
      <c r="AB12" s="70">
        <v>1</v>
      </c>
      <c r="AC12" s="5">
        <v>52.2</v>
      </c>
      <c r="AD12" s="362">
        <v>1.9157088122605364</v>
      </c>
      <c r="AE12" s="348"/>
      <c r="AF12" s="5">
        <v>6</v>
      </c>
      <c r="AG12" s="5">
        <v>57.800000000000004</v>
      </c>
      <c r="AH12" s="362">
        <v>10.380622837370241</v>
      </c>
      <c r="AI12" s="286"/>
      <c r="AJ12" s="5">
        <v>9</v>
      </c>
      <c r="AK12" s="5">
        <v>56.400000000000013</v>
      </c>
      <c r="AL12" s="362">
        <v>15.957446808510634</v>
      </c>
      <c r="AM12" s="697" t="s">
        <v>412</v>
      </c>
    </row>
    <row r="13" spans="1:41" ht="14.25" x14ac:dyDescent="0.2">
      <c r="B13" s="728"/>
      <c r="C13" s="357" t="s">
        <v>100</v>
      </c>
      <c r="D13" s="69">
        <v>30</v>
      </c>
      <c r="E13" s="5">
        <v>496.19999999999982</v>
      </c>
      <c r="F13" s="362">
        <v>6.0459492140266047</v>
      </c>
      <c r="G13" s="348"/>
      <c r="H13" s="70">
        <v>13</v>
      </c>
      <c r="I13" s="5">
        <v>422.99999999999972</v>
      </c>
      <c r="J13" s="362">
        <v>3.0732860520094585</v>
      </c>
      <c r="K13" s="348"/>
      <c r="L13" s="70">
        <v>11</v>
      </c>
      <c r="M13" s="5">
        <v>334.4</v>
      </c>
      <c r="N13" s="362">
        <v>3.289473684210527</v>
      </c>
      <c r="O13" s="348"/>
      <c r="P13" s="70">
        <v>5</v>
      </c>
      <c r="Q13" s="5">
        <v>287.99999999999989</v>
      </c>
      <c r="R13" s="362">
        <v>1.7361111111111118</v>
      </c>
      <c r="S13" s="348"/>
      <c r="T13" s="70">
        <v>12</v>
      </c>
      <c r="U13" s="5">
        <v>311.19999999999993</v>
      </c>
      <c r="V13" s="362">
        <v>3.8560411311053993</v>
      </c>
      <c r="W13" s="348"/>
      <c r="X13" s="70">
        <v>16</v>
      </c>
      <c r="Y13" s="5">
        <v>333.39999999999981</v>
      </c>
      <c r="Z13" s="362">
        <v>4.7990401919616108</v>
      </c>
      <c r="AA13" s="348"/>
      <c r="AB13" s="70">
        <v>18</v>
      </c>
      <c r="AC13" s="5">
        <v>370.59999999999985</v>
      </c>
      <c r="AD13" s="362">
        <v>4.8569886670264451</v>
      </c>
      <c r="AE13" s="348"/>
      <c r="AF13" s="5">
        <v>19</v>
      </c>
      <c r="AG13" s="5">
        <v>405.20000000000005</v>
      </c>
      <c r="AH13" s="362">
        <v>4.6890424481737405</v>
      </c>
      <c r="AI13" s="286"/>
      <c r="AJ13" s="5">
        <v>18</v>
      </c>
      <c r="AK13" s="5">
        <v>400.40000000000003</v>
      </c>
      <c r="AL13" s="362">
        <v>4.4955044955044956</v>
      </c>
      <c r="AM13" s="697" t="s">
        <v>412</v>
      </c>
    </row>
    <row r="14" spans="1:41" ht="14.25" x14ac:dyDescent="0.2">
      <c r="B14" s="728"/>
      <c r="C14" s="357" t="s">
        <v>101</v>
      </c>
      <c r="D14" s="69">
        <v>107</v>
      </c>
      <c r="E14" s="5">
        <v>2216.9999999999995</v>
      </c>
      <c r="F14" s="362">
        <v>4.8263419034731632</v>
      </c>
      <c r="G14" s="348"/>
      <c r="H14" s="70">
        <v>78</v>
      </c>
      <c r="I14" s="5">
        <v>1948.1999999999998</v>
      </c>
      <c r="J14" s="362">
        <v>4.0036957191253473</v>
      </c>
      <c r="K14" s="348"/>
      <c r="L14" s="70">
        <v>58</v>
      </c>
      <c r="M14" s="5">
        <v>1610.0000000000009</v>
      </c>
      <c r="N14" s="362">
        <v>3.6024844720496869</v>
      </c>
      <c r="O14" s="348"/>
      <c r="P14" s="70">
        <v>59</v>
      </c>
      <c r="Q14" s="5">
        <v>1363.0000000000005</v>
      </c>
      <c r="R14" s="362">
        <v>4.3286867204695509</v>
      </c>
      <c r="S14" s="348"/>
      <c r="T14" s="70">
        <v>72</v>
      </c>
      <c r="U14" s="5">
        <v>1667.0000000000009</v>
      </c>
      <c r="V14" s="362">
        <v>4.3191361727654449</v>
      </c>
      <c r="W14" s="348"/>
      <c r="X14" s="70">
        <v>169</v>
      </c>
      <c r="Y14" s="5">
        <v>1975.8000000000013</v>
      </c>
      <c r="Z14" s="362">
        <v>8.5534973175422557</v>
      </c>
      <c r="AA14" s="348"/>
      <c r="AB14" s="70">
        <v>95</v>
      </c>
      <c r="AC14" s="5">
        <v>2006.0000000000011</v>
      </c>
      <c r="AD14" s="362">
        <v>4.7357926221335962</v>
      </c>
      <c r="AE14" s="348"/>
      <c r="AF14" s="5">
        <v>91</v>
      </c>
      <c r="AG14" s="5">
        <v>2083.2000000000003</v>
      </c>
      <c r="AH14" s="362">
        <v>4.368279569892473</v>
      </c>
      <c r="AI14" s="286"/>
      <c r="AJ14" s="5">
        <v>89</v>
      </c>
      <c r="AK14" s="5">
        <v>2077</v>
      </c>
      <c r="AL14" s="362">
        <v>4.2850264805007221</v>
      </c>
      <c r="AM14" s="697" t="s">
        <v>412</v>
      </c>
    </row>
    <row r="15" spans="1:41" ht="14.25" x14ac:dyDescent="0.2">
      <c r="B15" s="728"/>
      <c r="C15" s="357" t="s">
        <v>104</v>
      </c>
      <c r="D15" s="69">
        <v>80</v>
      </c>
      <c r="E15" s="5">
        <v>1537.2000000000007</v>
      </c>
      <c r="F15" s="362">
        <v>5.2042674993494638</v>
      </c>
      <c r="G15" s="348"/>
      <c r="H15" s="70">
        <v>40</v>
      </c>
      <c r="I15" s="5">
        <v>1315.5999999999997</v>
      </c>
      <c r="J15" s="362">
        <v>3.0404378230465197</v>
      </c>
      <c r="K15" s="348"/>
      <c r="L15" s="70">
        <v>35</v>
      </c>
      <c r="M15" s="5">
        <v>1112.5999999999997</v>
      </c>
      <c r="N15" s="362">
        <v>3.145784648570916</v>
      </c>
      <c r="O15" s="348"/>
      <c r="P15" s="70">
        <v>43</v>
      </c>
      <c r="Q15" s="5">
        <v>968.00000000000045</v>
      </c>
      <c r="R15" s="362">
        <v>4.4421487603305758</v>
      </c>
      <c r="S15" s="348"/>
      <c r="T15" s="70">
        <v>44</v>
      </c>
      <c r="U15" s="5">
        <v>774.39999999999975</v>
      </c>
      <c r="V15" s="362">
        <v>5.6818181818181834</v>
      </c>
      <c r="W15" s="348"/>
      <c r="X15" s="70">
        <v>75</v>
      </c>
      <c r="Y15" s="5">
        <v>658.2000000000005</v>
      </c>
      <c r="Z15" s="362">
        <v>11.39471285323609</v>
      </c>
      <c r="AA15" s="348"/>
      <c r="AB15" s="70">
        <v>33</v>
      </c>
      <c r="AC15" s="5">
        <v>763.00000000000023</v>
      </c>
      <c r="AD15" s="362">
        <v>4.3250327653997367</v>
      </c>
      <c r="AE15" s="348"/>
      <c r="AF15" s="5">
        <v>44</v>
      </c>
      <c r="AG15" s="5">
        <v>863.00000000000034</v>
      </c>
      <c r="AH15" s="362">
        <v>5.0984936268829637</v>
      </c>
      <c r="AI15" s="286"/>
      <c r="AJ15" s="5">
        <v>44</v>
      </c>
      <c r="AK15" s="5">
        <v>840.20000000000039</v>
      </c>
      <c r="AL15" s="362">
        <v>5.2368483694358456</v>
      </c>
      <c r="AM15" s="697" t="s">
        <v>412</v>
      </c>
    </row>
    <row r="16" spans="1:41" ht="14.25" x14ac:dyDescent="0.2">
      <c r="B16" s="728"/>
      <c r="C16" s="357" t="s">
        <v>105</v>
      </c>
      <c r="D16" s="69">
        <v>302</v>
      </c>
      <c r="E16" s="5">
        <v>4244.1999999999989</v>
      </c>
      <c r="F16" s="362">
        <v>7.1155930446256077</v>
      </c>
      <c r="G16" s="348"/>
      <c r="H16" s="70">
        <v>203</v>
      </c>
      <c r="I16" s="5">
        <v>4080.3999999999992</v>
      </c>
      <c r="J16" s="362">
        <v>4.9750024507401243</v>
      </c>
      <c r="K16" s="348"/>
      <c r="L16" s="70">
        <v>205</v>
      </c>
      <c r="M16" s="5">
        <v>3900.6000000000026</v>
      </c>
      <c r="N16" s="362">
        <v>5.255601702302207</v>
      </c>
      <c r="O16" s="348"/>
      <c r="P16" s="70">
        <v>247</v>
      </c>
      <c r="Q16" s="5">
        <v>3683.8</v>
      </c>
      <c r="R16" s="362">
        <v>6.7050328465171827</v>
      </c>
      <c r="S16" s="348"/>
      <c r="T16" s="70">
        <v>247</v>
      </c>
      <c r="U16" s="5">
        <v>3468.9999999999991</v>
      </c>
      <c r="V16" s="362">
        <v>7.1202075526088233</v>
      </c>
      <c r="W16" s="348"/>
      <c r="X16" s="70">
        <v>280</v>
      </c>
      <c r="Y16" s="5">
        <v>3355.3999999999983</v>
      </c>
      <c r="Z16" s="362">
        <v>8.3447577039995284</v>
      </c>
      <c r="AA16" s="348"/>
      <c r="AB16" s="70">
        <v>283</v>
      </c>
      <c r="AC16" s="5">
        <v>3469.3999999999996</v>
      </c>
      <c r="AD16" s="362">
        <v>8.1570300340116457</v>
      </c>
      <c r="AE16" s="348"/>
      <c r="AF16" s="5">
        <v>268</v>
      </c>
      <c r="AG16" s="5">
        <v>3571.5999999999985</v>
      </c>
      <c r="AH16" s="362">
        <v>7.5036398252883902</v>
      </c>
      <c r="AI16" s="286"/>
      <c r="AJ16" s="5">
        <v>262</v>
      </c>
      <c r="AK16" s="5">
        <v>3583.7999999999979</v>
      </c>
      <c r="AL16" s="362">
        <v>7.3106758189631167</v>
      </c>
      <c r="AM16" s="697" t="s">
        <v>412</v>
      </c>
    </row>
    <row r="17" spans="2:39" ht="14.25" x14ac:dyDescent="0.2">
      <c r="B17" s="728"/>
      <c r="C17" s="357" t="s">
        <v>106</v>
      </c>
      <c r="D17" s="69">
        <v>48</v>
      </c>
      <c r="E17" s="5">
        <v>388.40000000000026</v>
      </c>
      <c r="F17" s="362">
        <v>12.358393408856841</v>
      </c>
      <c r="G17" s="348"/>
      <c r="H17" s="70">
        <v>24</v>
      </c>
      <c r="I17" s="5">
        <v>369.99999999999994</v>
      </c>
      <c r="J17" s="362">
        <v>6.4864864864864868</v>
      </c>
      <c r="K17" s="348"/>
      <c r="L17" s="70">
        <v>32</v>
      </c>
      <c r="M17" s="5">
        <v>354.20000000000005</v>
      </c>
      <c r="N17" s="362">
        <v>9.0344438170525123</v>
      </c>
      <c r="O17" s="348"/>
      <c r="P17" s="70">
        <v>43</v>
      </c>
      <c r="Q17" s="5">
        <v>327.60000000000002</v>
      </c>
      <c r="R17" s="362">
        <v>13.125763125763124</v>
      </c>
      <c r="S17" s="348"/>
      <c r="T17" s="70">
        <v>16</v>
      </c>
      <c r="U17" s="5">
        <v>282.20000000000005</v>
      </c>
      <c r="V17" s="362">
        <v>5.6697377746279223</v>
      </c>
      <c r="W17" s="348"/>
      <c r="X17" s="70">
        <v>40</v>
      </c>
      <c r="Y17" s="5">
        <v>302.80000000000013</v>
      </c>
      <c r="Z17" s="362">
        <v>13.210039630118885</v>
      </c>
      <c r="AA17" s="348"/>
      <c r="AB17" s="70">
        <v>56</v>
      </c>
      <c r="AC17" s="5">
        <v>385.59999999999991</v>
      </c>
      <c r="AD17" s="362">
        <v>14.522821576763489</v>
      </c>
      <c r="AE17" s="348"/>
      <c r="AF17" s="5">
        <v>69</v>
      </c>
      <c r="AG17" s="5">
        <v>431.2000000000001</v>
      </c>
      <c r="AH17" s="362">
        <v>16.001855287569569</v>
      </c>
      <c r="AI17" s="286"/>
      <c r="AJ17" s="5">
        <v>55</v>
      </c>
      <c r="AK17" s="5">
        <v>431.00000000000017</v>
      </c>
      <c r="AL17" s="362">
        <v>12.761020881670529</v>
      </c>
      <c r="AM17" s="697" t="s">
        <v>412</v>
      </c>
    </row>
    <row r="18" spans="2:39" ht="14.25" x14ac:dyDescent="0.2">
      <c r="B18" s="728"/>
      <c r="C18" s="371" t="s">
        <v>164</v>
      </c>
      <c r="D18" s="69">
        <v>61</v>
      </c>
      <c r="E18" s="5">
        <v>507.00000000000017</v>
      </c>
      <c r="F18" s="362">
        <v>12.031558185404336</v>
      </c>
      <c r="G18" s="348"/>
      <c r="H18" s="70">
        <v>49</v>
      </c>
      <c r="I18" s="5">
        <v>429.99999999999983</v>
      </c>
      <c r="J18" s="362">
        <v>11.395348837209307</v>
      </c>
      <c r="K18" s="348"/>
      <c r="L18" s="70">
        <v>35</v>
      </c>
      <c r="M18" s="5">
        <v>381.39999999999992</v>
      </c>
      <c r="N18" s="362">
        <v>9.176717357105403</v>
      </c>
      <c r="O18" s="348"/>
      <c r="P18" s="70">
        <v>48</v>
      </c>
      <c r="Q18" s="5">
        <v>305.79999999999995</v>
      </c>
      <c r="R18" s="362">
        <v>15.696533682145194</v>
      </c>
      <c r="S18" s="348"/>
      <c r="T18" s="70">
        <v>25</v>
      </c>
      <c r="U18" s="5">
        <v>216.80000000000004</v>
      </c>
      <c r="V18" s="362">
        <v>11.531365313653135</v>
      </c>
      <c r="W18" s="348"/>
      <c r="X18" s="70">
        <v>28</v>
      </c>
      <c r="Y18" s="5">
        <v>153</v>
      </c>
      <c r="Z18" s="362">
        <v>18.300653594771241</v>
      </c>
      <c r="AA18" s="348"/>
      <c r="AB18" s="70">
        <v>14</v>
      </c>
      <c r="AC18" s="5">
        <v>126.2</v>
      </c>
      <c r="AD18" s="362">
        <v>11.09350237717908</v>
      </c>
      <c r="AE18" s="348"/>
      <c r="AF18" s="5">
        <v>13</v>
      </c>
      <c r="AG18" s="5">
        <v>109.40000000000002</v>
      </c>
      <c r="AH18" s="362">
        <v>11.882998171846433</v>
      </c>
      <c r="AI18" s="286"/>
      <c r="AJ18" s="5">
        <v>8</v>
      </c>
      <c r="AK18" s="5">
        <v>105.40000000000002</v>
      </c>
      <c r="AL18" s="362">
        <v>7.5901328273244761</v>
      </c>
      <c r="AM18" s="697" t="s">
        <v>412</v>
      </c>
    </row>
    <row r="19" spans="2:39" ht="14.25" x14ac:dyDescent="0.2">
      <c r="B19" s="728"/>
      <c r="C19" s="371" t="s">
        <v>500</v>
      </c>
      <c r="D19" s="69">
        <v>65</v>
      </c>
      <c r="E19" s="5">
        <v>924.80000000000052</v>
      </c>
      <c r="F19" s="362">
        <v>7.0285467128027648</v>
      </c>
      <c r="G19" s="348"/>
      <c r="H19" s="70">
        <v>56</v>
      </c>
      <c r="I19" s="5">
        <v>921.8</v>
      </c>
      <c r="J19" s="362">
        <v>6.0750705142113262</v>
      </c>
      <c r="K19" s="348"/>
      <c r="L19" s="70">
        <v>73</v>
      </c>
      <c r="M19" s="5">
        <v>881.19999999999993</v>
      </c>
      <c r="N19" s="362">
        <v>8.2841579664094418</v>
      </c>
      <c r="O19" s="348"/>
      <c r="P19" s="70">
        <v>70</v>
      </c>
      <c r="Q19" s="5">
        <v>813.60000000000036</v>
      </c>
      <c r="R19" s="362">
        <v>8.6037364798426701</v>
      </c>
      <c r="S19" s="348"/>
      <c r="T19" s="70">
        <v>54</v>
      </c>
      <c r="U19" s="5">
        <v>811.2</v>
      </c>
      <c r="V19" s="362">
        <v>6.6568047337278102</v>
      </c>
      <c r="W19" s="348"/>
      <c r="X19" s="70">
        <v>99</v>
      </c>
      <c r="Y19" s="5">
        <v>944.60000000000025</v>
      </c>
      <c r="Z19" s="362">
        <v>10.480626720304889</v>
      </c>
      <c r="AA19" s="348"/>
      <c r="AB19" s="70">
        <v>119</v>
      </c>
      <c r="AC19" s="5">
        <v>1181.5999999999995</v>
      </c>
      <c r="AD19" s="362">
        <v>10.071090047393369</v>
      </c>
      <c r="AE19" s="348"/>
      <c r="AF19" s="5">
        <v>141</v>
      </c>
      <c r="AG19" s="5">
        <v>1260.5999999999997</v>
      </c>
      <c r="AH19" s="362">
        <v>11.185149928605428</v>
      </c>
      <c r="AI19" s="286"/>
      <c r="AJ19" s="5">
        <v>129</v>
      </c>
      <c r="AK19" s="5">
        <v>1266.2000000000003</v>
      </c>
      <c r="AL19" s="362">
        <v>10.187963986731951</v>
      </c>
      <c r="AM19" s="697" t="s">
        <v>412</v>
      </c>
    </row>
    <row r="20" spans="2:39" ht="14.25" x14ac:dyDescent="0.2">
      <c r="B20" s="728"/>
      <c r="C20" s="357" t="s">
        <v>171</v>
      </c>
      <c r="D20" s="69">
        <v>170</v>
      </c>
      <c r="E20" s="5">
        <v>980.60000000000025</v>
      </c>
      <c r="F20" s="362">
        <v>17.336324699163772</v>
      </c>
      <c r="G20" s="348"/>
      <c r="H20" s="70">
        <v>121</v>
      </c>
      <c r="I20" s="5">
        <v>978.39999999999964</v>
      </c>
      <c r="J20" s="362">
        <v>12.36713000817662</v>
      </c>
      <c r="K20" s="348"/>
      <c r="L20" s="70">
        <v>101</v>
      </c>
      <c r="M20" s="5">
        <v>964.6</v>
      </c>
      <c r="N20" s="362">
        <v>10.47066141405764</v>
      </c>
      <c r="O20" s="348"/>
      <c r="P20" s="70">
        <v>93</v>
      </c>
      <c r="Q20" s="5">
        <v>885.20000000000016</v>
      </c>
      <c r="R20" s="362">
        <v>10.506100316312695</v>
      </c>
      <c r="S20" s="348"/>
      <c r="T20" s="70">
        <v>77</v>
      </c>
      <c r="U20" s="5">
        <v>865.59999999999991</v>
      </c>
      <c r="V20" s="362">
        <v>8.8955637707948263</v>
      </c>
      <c r="W20" s="348"/>
      <c r="X20" s="70">
        <v>76</v>
      </c>
      <c r="Y20" s="5">
        <v>944.79999999999973</v>
      </c>
      <c r="Z20" s="362">
        <v>8.0440304826418316</v>
      </c>
      <c r="AA20" s="348"/>
      <c r="AB20" s="70">
        <v>82</v>
      </c>
      <c r="AC20" s="5">
        <v>1055.4000000000003</v>
      </c>
      <c r="AD20" s="362">
        <v>7.7695660413113483</v>
      </c>
      <c r="AE20" s="348"/>
      <c r="AF20" s="5">
        <v>88</v>
      </c>
      <c r="AG20" s="5">
        <v>1115.8000000000002</v>
      </c>
      <c r="AH20" s="362">
        <v>7.8867180498297174</v>
      </c>
      <c r="AI20" s="286"/>
      <c r="AJ20" s="5">
        <v>84</v>
      </c>
      <c r="AK20" s="5">
        <v>1120.1999999999998</v>
      </c>
      <c r="AL20" s="362">
        <v>7.4986609534011786</v>
      </c>
      <c r="AM20" s="697" t="s">
        <v>412</v>
      </c>
    </row>
    <row r="21" spans="2:39" ht="14.25" x14ac:dyDescent="0.2">
      <c r="B21" s="728"/>
      <c r="C21" s="357" t="s">
        <v>196</v>
      </c>
      <c r="D21" s="69">
        <v>32</v>
      </c>
      <c r="E21" s="5">
        <v>360.4</v>
      </c>
      <c r="F21" s="362">
        <v>8.8790233074361833</v>
      </c>
      <c r="G21" s="348"/>
      <c r="H21" s="70">
        <v>32</v>
      </c>
      <c r="I21" s="5">
        <v>375.7999999999999</v>
      </c>
      <c r="J21" s="362">
        <v>8.515167642362961</v>
      </c>
      <c r="K21" s="348"/>
      <c r="L21" s="70">
        <v>32</v>
      </c>
      <c r="M21" s="5">
        <v>372.2000000000001</v>
      </c>
      <c r="N21" s="362">
        <v>8.5975282106394388</v>
      </c>
      <c r="O21" s="348"/>
      <c r="P21" s="70">
        <v>36</v>
      </c>
      <c r="Q21" s="5">
        <v>351</v>
      </c>
      <c r="R21" s="362">
        <v>10.256410256410255</v>
      </c>
      <c r="S21" s="348"/>
      <c r="T21" s="70">
        <v>31</v>
      </c>
      <c r="U21" s="5">
        <v>329.40000000000003</v>
      </c>
      <c r="V21" s="362">
        <v>9.4110503946569519</v>
      </c>
      <c r="W21" s="348"/>
      <c r="X21" s="70">
        <v>26</v>
      </c>
      <c r="Y21" s="5">
        <v>323.40000000000009</v>
      </c>
      <c r="Z21" s="362">
        <v>8.0395794681508939</v>
      </c>
      <c r="AA21" s="348"/>
      <c r="AB21" s="70">
        <v>30</v>
      </c>
      <c r="AC21" s="5">
        <v>328.59999999999997</v>
      </c>
      <c r="AD21" s="362">
        <v>9.1296409007912356</v>
      </c>
      <c r="AE21" s="348"/>
      <c r="AF21" s="5">
        <v>24</v>
      </c>
      <c r="AG21" s="5">
        <v>336.2000000000001</v>
      </c>
      <c r="AH21" s="362">
        <v>7.1386079714455652</v>
      </c>
      <c r="AI21" s="286"/>
      <c r="AJ21" s="5">
        <v>26</v>
      </c>
      <c r="AK21" s="5">
        <v>335.00000000000011</v>
      </c>
      <c r="AL21" s="362">
        <v>7.7611940298507429</v>
      </c>
      <c r="AM21" s="697" t="s">
        <v>412</v>
      </c>
    </row>
    <row r="22" spans="2:39" ht="14.25" x14ac:dyDescent="0.2">
      <c r="B22" s="728"/>
      <c r="C22" s="371" t="s">
        <v>374</v>
      </c>
      <c r="D22" s="69">
        <v>221</v>
      </c>
      <c r="E22" s="5">
        <v>489.99999999999994</v>
      </c>
      <c r="F22" s="362">
        <v>45.102040816326536</v>
      </c>
      <c r="G22" s="348"/>
      <c r="H22" s="70">
        <v>148</v>
      </c>
      <c r="I22" s="5">
        <v>366.2</v>
      </c>
      <c r="J22" s="362">
        <v>40.415073730202081</v>
      </c>
      <c r="K22" s="348"/>
      <c r="L22" s="70">
        <v>134</v>
      </c>
      <c r="M22" s="5">
        <v>254.79999999999995</v>
      </c>
      <c r="N22" s="362">
        <v>52.590266875981172</v>
      </c>
      <c r="O22" s="348"/>
      <c r="P22" s="70">
        <v>80</v>
      </c>
      <c r="Q22" s="5">
        <v>190.99999999999997</v>
      </c>
      <c r="R22" s="362">
        <v>41.884816753926707</v>
      </c>
      <c r="S22" s="348"/>
      <c r="T22" s="70">
        <v>49</v>
      </c>
      <c r="U22" s="5">
        <v>99</v>
      </c>
      <c r="V22" s="362">
        <v>49.494949494949495</v>
      </c>
      <c r="W22" s="348"/>
      <c r="X22" s="70">
        <v>32</v>
      </c>
      <c r="Y22" s="5">
        <v>59.400000000000006</v>
      </c>
      <c r="Z22" s="366">
        <v>53.872053872053868</v>
      </c>
      <c r="AA22" s="348"/>
      <c r="AB22" s="70">
        <v>5</v>
      </c>
      <c r="AC22" s="5">
        <v>21.4</v>
      </c>
      <c r="AD22" s="362" t="s">
        <v>609</v>
      </c>
      <c r="AE22" s="348"/>
      <c r="AF22" s="5">
        <v>12</v>
      </c>
      <c r="AG22" s="5">
        <v>4.8</v>
      </c>
      <c r="AH22" s="362" t="s">
        <v>609</v>
      </c>
      <c r="AI22" s="286"/>
      <c r="AJ22" s="5">
        <v>0</v>
      </c>
      <c r="AK22" s="5">
        <v>2.4</v>
      </c>
      <c r="AL22" s="362" t="s">
        <v>609</v>
      </c>
      <c r="AM22" s="697" t="s">
        <v>412</v>
      </c>
    </row>
    <row r="23" spans="2:39" ht="14.25" x14ac:dyDescent="0.2">
      <c r="B23" s="728"/>
      <c r="C23" s="371" t="s">
        <v>375</v>
      </c>
      <c r="D23" s="69">
        <v>16</v>
      </c>
      <c r="E23" s="5">
        <v>66.400000000000006</v>
      </c>
      <c r="F23" s="362">
        <v>24.096385542168672</v>
      </c>
      <c r="G23" s="348"/>
      <c r="H23" s="70">
        <v>7</v>
      </c>
      <c r="I23" s="5">
        <v>59.199999999999996</v>
      </c>
      <c r="J23" s="362">
        <v>11.824324324324326</v>
      </c>
      <c r="K23" s="348"/>
      <c r="L23" s="70">
        <v>14</v>
      </c>
      <c r="M23" s="5">
        <v>48.8</v>
      </c>
      <c r="N23" s="362">
        <v>28.68852459016394</v>
      </c>
      <c r="O23" s="348"/>
      <c r="P23" s="70">
        <v>14</v>
      </c>
      <c r="Q23" s="5">
        <v>35.999999999999993</v>
      </c>
      <c r="R23" s="362">
        <v>38.888888888888893</v>
      </c>
      <c r="S23" s="348"/>
      <c r="T23" s="70">
        <v>10</v>
      </c>
      <c r="U23" s="5">
        <v>20</v>
      </c>
      <c r="V23" s="362" t="s">
        <v>609</v>
      </c>
      <c r="W23" s="348"/>
      <c r="X23" s="70">
        <v>3</v>
      </c>
      <c r="Y23" s="5">
        <v>11.8</v>
      </c>
      <c r="Z23" s="362" t="s">
        <v>609</v>
      </c>
      <c r="AA23" s="348"/>
      <c r="AB23" s="70">
        <v>2</v>
      </c>
      <c r="AC23" s="5">
        <v>5</v>
      </c>
      <c r="AD23" s="362" t="s">
        <v>609</v>
      </c>
      <c r="AE23" s="348"/>
      <c r="AF23" s="5">
        <v>3</v>
      </c>
      <c r="AG23" s="5">
        <v>0.8</v>
      </c>
      <c r="AH23" s="362" t="s">
        <v>609</v>
      </c>
      <c r="AI23" s="286"/>
      <c r="AJ23" s="5">
        <v>1</v>
      </c>
      <c r="AK23" s="5">
        <v>0.2</v>
      </c>
      <c r="AL23" s="362" t="s">
        <v>609</v>
      </c>
      <c r="AM23" s="697" t="s">
        <v>412</v>
      </c>
    </row>
    <row r="24" spans="2:39" ht="14.25" x14ac:dyDescent="0.2">
      <c r="B24" s="728"/>
      <c r="C24" s="357" t="s">
        <v>107</v>
      </c>
      <c r="D24" s="69">
        <v>208</v>
      </c>
      <c r="E24" s="5">
        <v>3563.4000000000005</v>
      </c>
      <c r="F24" s="362">
        <v>5.8371218499186162</v>
      </c>
      <c r="G24" s="348"/>
      <c r="H24" s="70">
        <v>255</v>
      </c>
      <c r="I24" s="5">
        <v>3495.3999999999983</v>
      </c>
      <c r="J24" s="362">
        <v>7.2953023974366342</v>
      </c>
      <c r="K24" s="348"/>
      <c r="L24" s="70">
        <v>217</v>
      </c>
      <c r="M24" s="5">
        <v>3279.8000000000006</v>
      </c>
      <c r="N24" s="362">
        <v>6.6162570888468801</v>
      </c>
      <c r="O24" s="348"/>
      <c r="P24" s="70">
        <v>239</v>
      </c>
      <c r="Q24" s="5">
        <v>2980.1999999999985</v>
      </c>
      <c r="R24" s="362">
        <v>8.0195960002684412</v>
      </c>
      <c r="S24" s="348"/>
      <c r="T24" s="70">
        <v>222</v>
      </c>
      <c r="U24" s="5">
        <v>2579.4000000000005</v>
      </c>
      <c r="V24" s="362">
        <v>8.6066527099325416</v>
      </c>
      <c r="W24" s="348"/>
      <c r="X24" s="70">
        <v>258</v>
      </c>
      <c r="Y24" s="5">
        <v>2218.6000000000004</v>
      </c>
      <c r="Z24" s="362">
        <v>11.628955196971061</v>
      </c>
      <c r="AA24" s="348"/>
      <c r="AB24" s="70">
        <v>126</v>
      </c>
      <c r="AC24" s="5">
        <v>1002.6000000000001</v>
      </c>
      <c r="AD24" s="362">
        <v>12.567324955116696</v>
      </c>
      <c r="AE24" s="348"/>
      <c r="AF24" s="5">
        <v>78</v>
      </c>
      <c r="AG24" s="5">
        <v>697.1999999999997</v>
      </c>
      <c r="AH24" s="362">
        <v>11.187607573149746</v>
      </c>
      <c r="AI24" s="286"/>
      <c r="AJ24" s="5">
        <v>79</v>
      </c>
      <c r="AK24" s="5">
        <v>682.59999999999991</v>
      </c>
      <c r="AL24" s="362">
        <v>11.573395839437445</v>
      </c>
      <c r="AM24" s="697" t="s">
        <v>412</v>
      </c>
    </row>
    <row r="25" spans="2:39" ht="14.25" x14ac:dyDescent="0.2">
      <c r="B25" s="747"/>
      <c r="C25" s="371" t="s">
        <v>493</v>
      </c>
      <c r="D25" s="4">
        <v>44</v>
      </c>
      <c r="E25" s="5">
        <v>526.00000000000011</v>
      </c>
      <c r="F25" s="362">
        <v>8.3650190114068419</v>
      </c>
      <c r="G25" s="348"/>
      <c r="H25" s="5">
        <v>31</v>
      </c>
      <c r="I25" s="5">
        <v>484.79999999999995</v>
      </c>
      <c r="J25" s="362">
        <v>6.3943894389438958</v>
      </c>
      <c r="K25" s="348"/>
      <c r="L25" s="5">
        <v>32</v>
      </c>
      <c r="M25" s="5">
        <v>447.4</v>
      </c>
      <c r="N25" s="362">
        <v>7.1524362986142158</v>
      </c>
      <c r="O25" s="348"/>
      <c r="P25" s="5">
        <v>30</v>
      </c>
      <c r="Q25" s="5">
        <v>432.4000000000002</v>
      </c>
      <c r="R25" s="362">
        <v>6.9380203515263608</v>
      </c>
      <c r="S25" s="348"/>
      <c r="T25" s="5">
        <v>33</v>
      </c>
      <c r="U25" s="5">
        <v>489.40000000000009</v>
      </c>
      <c r="V25" s="362">
        <v>6.7429505516959534</v>
      </c>
      <c r="W25" s="348"/>
      <c r="X25" s="5">
        <v>55</v>
      </c>
      <c r="Y25" s="5">
        <v>509.19999999999993</v>
      </c>
      <c r="Z25" s="362">
        <v>10.801256873527104</v>
      </c>
      <c r="AA25" s="348"/>
      <c r="AB25" s="5">
        <v>32</v>
      </c>
      <c r="AC25" s="5">
        <v>273</v>
      </c>
      <c r="AD25" s="362">
        <v>11.721611721611721</v>
      </c>
      <c r="AE25" s="348"/>
      <c r="AF25" s="389">
        <v>19</v>
      </c>
      <c r="AG25" s="63">
        <v>226.39999999999995</v>
      </c>
      <c r="AH25" s="390">
        <v>8.392226148409895</v>
      </c>
      <c r="AI25" s="286"/>
      <c r="AJ25" s="389">
        <v>17</v>
      </c>
      <c r="AK25" s="63">
        <v>235.2000000000001</v>
      </c>
      <c r="AL25" s="390">
        <v>7.2278911564625821</v>
      </c>
      <c r="AM25" s="697" t="s">
        <v>412</v>
      </c>
    </row>
    <row r="26" spans="2:39" ht="14.25" x14ac:dyDescent="0.2">
      <c r="B26" s="343" t="s">
        <v>166</v>
      </c>
      <c r="C26" s="344"/>
      <c r="D26" s="492">
        <v>1395</v>
      </c>
      <c r="E26" s="493">
        <v>16365.399999999998</v>
      </c>
      <c r="F26" s="494">
        <v>8.5240812934605952</v>
      </c>
      <c r="G26" s="495"/>
      <c r="H26" s="493">
        <v>1062</v>
      </c>
      <c r="I26" s="493">
        <v>15304.399999999996</v>
      </c>
      <c r="J26" s="494">
        <v>6.939180889156062</v>
      </c>
      <c r="K26" s="495"/>
      <c r="L26" s="493">
        <v>982</v>
      </c>
      <c r="M26" s="493">
        <v>13984.800000000003</v>
      </c>
      <c r="N26" s="494">
        <v>7.0219095017447497</v>
      </c>
      <c r="O26" s="495"/>
      <c r="P26" s="493">
        <v>1014</v>
      </c>
      <c r="Q26" s="493">
        <v>12662.800000000001</v>
      </c>
      <c r="R26" s="494">
        <v>8.0077076160090961</v>
      </c>
      <c r="S26" s="495"/>
      <c r="T26" s="493">
        <v>895</v>
      </c>
      <c r="U26" s="493">
        <v>11950.6</v>
      </c>
      <c r="V26" s="494">
        <v>7.4891637239971205</v>
      </c>
      <c r="W26" s="495"/>
      <c r="X26" s="493">
        <v>1159</v>
      </c>
      <c r="Y26" s="493">
        <v>11836.2</v>
      </c>
      <c r="Z26" s="494">
        <v>9.7919940521451121</v>
      </c>
      <c r="AA26" s="495"/>
      <c r="AB26" s="493">
        <v>896</v>
      </c>
      <c r="AC26" s="493">
        <v>11040.6</v>
      </c>
      <c r="AD26" s="494">
        <v>8.1155009691502276</v>
      </c>
      <c r="AE26" s="495"/>
      <c r="AF26" s="491">
        <v>875</v>
      </c>
      <c r="AG26" s="488">
        <v>11163.199999999997</v>
      </c>
      <c r="AH26" s="489">
        <v>7.8382542640103221</v>
      </c>
      <c r="AI26" s="419"/>
      <c r="AJ26" s="491">
        <v>821</v>
      </c>
      <c r="AK26" s="488">
        <v>11136</v>
      </c>
      <c r="AL26" s="489">
        <v>7.3724856321839072</v>
      </c>
      <c r="AM26" s="419" t="s">
        <v>412</v>
      </c>
    </row>
    <row r="27" spans="2:39" ht="14.25" customHeight="1" x14ac:dyDescent="0.2">
      <c r="B27" s="726" t="s">
        <v>572</v>
      </c>
      <c r="C27" s="357" t="s">
        <v>311</v>
      </c>
      <c r="D27" s="496"/>
      <c r="E27" s="497"/>
      <c r="F27" s="498"/>
      <c r="G27" s="499"/>
      <c r="H27" s="497"/>
      <c r="I27" s="497"/>
      <c r="J27" s="498"/>
      <c r="K27" s="499"/>
      <c r="L27" s="497"/>
      <c r="M27" s="497"/>
      <c r="N27" s="498"/>
      <c r="O27" s="499"/>
      <c r="P27" s="497"/>
      <c r="Q27" s="497"/>
      <c r="R27" s="498"/>
      <c r="S27" s="499"/>
      <c r="T27" s="497"/>
      <c r="U27" s="497"/>
      <c r="V27" s="498"/>
      <c r="W27" s="499"/>
      <c r="X27" s="497">
        <v>5</v>
      </c>
      <c r="Y27" s="497">
        <v>99.6</v>
      </c>
      <c r="Z27" s="498">
        <v>5.0200803212851408</v>
      </c>
      <c r="AA27" s="506"/>
      <c r="AB27" s="497">
        <v>2</v>
      </c>
      <c r="AC27" s="497">
        <v>133.80000000000001</v>
      </c>
      <c r="AD27" s="498">
        <v>1.4947683109118086</v>
      </c>
      <c r="AE27" s="506"/>
      <c r="AF27" s="5">
        <v>3</v>
      </c>
      <c r="AG27" s="5">
        <v>137.39999999999998</v>
      </c>
      <c r="AH27" s="362">
        <v>2.1834061135371181</v>
      </c>
      <c r="AI27" s="286"/>
      <c r="AJ27" s="5">
        <v>5</v>
      </c>
      <c r="AK27" s="5">
        <v>140</v>
      </c>
      <c r="AL27" s="362">
        <v>3.5714285714285712</v>
      </c>
      <c r="AM27" s="697" t="s">
        <v>412</v>
      </c>
    </row>
    <row r="28" spans="2:39" ht="14.25" customHeight="1" x14ac:dyDescent="0.2">
      <c r="B28" s="727"/>
      <c r="C28" s="371" t="s">
        <v>499</v>
      </c>
      <c r="D28" s="69"/>
      <c r="E28" s="70"/>
      <c r="F28" s="366"/>
      <c r="G28" s="352"/>
      <c r="H28" s="70"/>
      <c r="I28" s="70"/>
      <c r="J28" s="366"/>
      <c r="K28" s="352"/>
      <c r="L28" s="70"/>
      <c r="M28" s="70"/>
      <c r="N28" s="366"/>
      <c r="O28" s="352"/>
      <c r="P28" s="70"/>
      <c r="Q28" s="70"/>
      <c r="R28" s="366"/>
      <c r="S28" s="352"/>
      <c r="T28" s="70"/>
      <c r="U28" s="70"/>
      <c r="V28" s="366"/>
      <c r="W28" s="352"/>
      <c r="X28" s="70">
        <v>9</v>
      </c>
      <c r="Y28" s="70">
        <v>281.7999999999999</v>
      </c>
      <c r="Z28" s="366">
        <v>3.1937544357700505</v>
      </c>
      <c r="AA28" s="348"/>
      <c r="AB28" s="70">
        <v>27</v>
      </c>
      <c r="AC28" s="70">
        <v>510.40000000000009</v>
      </c>
      <c r="AD28" s="366">
        <v>5.2899686520376168</v>
      </c>
      <c r="AE28" s="348"/>
      <c r="AF28" s="5">
        <v>24</v>
      </c>
      <c r="AG28" s="5">
        <v>599.80000000000007</v>
      </c>
      <c r="AH28" s="362">
        <v>4.001333777925975</v>
      </c>
      <c r="AI28" s="286"/>
      <c r="AJ28" s="5">
        <v>24</v>
      </c>
      <c r="AK28" s="5">
        <v>623.99999999999989</v>
      </c>
      <c r="AL28" s="362">
        <v>3.8461538461538471</v>
      </c>
      <c r="AM28" s="697" t="s">
        <v>412</v>
      </c>
    </row>
    <row r="29" spans="2:39" ht="14.25" x14ac:dyDescent="0.2">
      <c r="B29" s="728"/>
      <c r="C29" s="357" t="s">
        <v>315</v>
      </c>
      <c r="D29" s="69"/>
      <c r="E29" s="70"/>
      <c r="F29" s="366"/>
      <c r="G29" s="352"/>
      <c r="H29" s="70"/>
      <c r="I29" s="70"/>
      <c r="J29" s="366"/>
      <c r="K29" s="352"/>
      <c r="L29" s="70"/>
      <c r="M29" s="70"/>
      <c r="N29" s="366"/>
      <c r="O29" s="352"/>
      <c r="P29" s="70"/>
      <c r="Q29" s="70"/>
      <c r="R29" s="366"/>
      <c r="S29" s="352"/>
      <c r="T29" s="70"/>
      <c r="U29" s="70"/>
      <c r="V29" s="366"/>
      <c r="W29" s="352"/>
      <c r="X29" s="70">
        <v>147</v>
      </c>
      <c r="Y29" s="70">
        <v>2677.4000000000005</v>
      </c>
      <c r="Z29" s="366">
        <v>5.4904011354298934</v>
      </c>
      <c r="AA29" s="352"/>
      <c r="AB29" s="70">
        <v>183</v>
      </c>
      <c r="AC29" s="70">
        <v>3520.6000000000008</v>
      </c>
      <c r="AD29" s="366">
        <v>5.1979776174515697</v>
      </c>
      <c r="AE29" s="352"/>
      <c r="AF29" s="5">
        <v>218</v>
      </c>
      <c r="AG29" s="5">
        <v>3797.3999999999996</v>
      </c>
      <c r="AH29" s="362">
        <v>5.7407700005266769</v>
      </c>
      <c r="AI29" s="286"/>
      <c r="AJ29" s="5">
        <v>194</v>
      </c>
      <c r="AK29" s="5">
        <v>3850.0000000000014</v>
      </c>
      <c r="AL29" s="362">
        <v>5.0389610389610375</v>
      </c>
      <c r="AM29" s="697" t="s">
        <v>412</v>
      </c>
    </row>
    <row r="30" spans="2:39" ht="14.25" x14ac:dyDescent="0.2">
      <c r="B30" s="728"/>
      <c r="C30" s="357" t="s">
        <v>316</v>
      </c>
      <c r="D30" s="69"/>
      <c r="E30" s="70"/>
      <c r="F30" s="366"/>
      <c r="G30" s="352"/>
      <c r="H30" s="70"/>
      <c r="I30" s="70"/>
      <c r="J30" s="366"/>
      <c r="K30" s="352"/>
      <c r="L30" s="70"/>
      <c r="M30" s="70"/>
      <c r="N30" s="366"/>
      <c r="O30" s="352"/>
      <c r="P30" s="70"/>
      <c r="Q30" s="70"/>
      <c r="R30" s="366"/>
      <c r="S30" s="352"/>
      <c r="T30" s="70"/>
      <c r="U30" s="70"/>
      <c r="V30" s="366"/>
      <c r="W30" s="352"/>
      <c r="X30" s="70">
        <v>45</v>
      </c>
      <c r="Y30" s="70">
        <v>792.00000000000011</v>
      </c>
      <c r="Z30" s="366">
        <v>5.6818181818181808</v>
      </c>
      <c r="AA30" s="348"/>
      <c r="AB30" s="70">
        <v>51</v>
      </c>
      <c r="AC30" s="70">
        <v>843.4</v>
      </c>
      <c r="AD30" s="366">
        <v>6.0469528100545418</v>
      </c>
      <c r="AE30" s="348"/>
      <c r="AF30" s="5">
        <v>48</v>
      </c>
      <c r="AG30" s="5">
        <v>762.4</v>
      </c>
      <c r="AH30" s="362">
        <v>6.2959076600209869</v>
      </c>
      <c r="AI30" s="286"/>
      <c r="AJ30" s="5">
        <v>46</v>
      </c>
      <c r="AK30" s="5">
        <v>739.4000000000002</v>
      </c>
      <c r="AL30" s="362">
        <v>6.2212604814714609</v>
      </c>
      <c r="AM30" s="697" t="s">
        <v>412</v>
      </c>
    </row>
    <row r="31" spans="2:39" ht="14.25" x14ac:dyDescent="0.2">
      <c r="B31" s="728"/>
      <c r="C31" s="371" t="s">
        <v>498</v>
      </c>
      <c r="D31" s="69"/>
      <c r="E31" s="70"/>
      <c r="F31" s="366"/>
      <c r="G31" s="352"/>
      <c r="H31" s="70"/>
      <c r="I31" s="70"/>
      <c r="J31" s="366"/>
      <c r="K31" s="352"/>
      <c r="L31" s="70"/>
      <c r="M31" s="70"/>
      <c r="N31" s="366"/>
      <c r="O31" s="352"/>
      <c r="P31" s="70"/>
      <c r="Q31" s="70"/>
      <c r="R31" s="366"/>
      <c r="S31" s="352"/>
      <c r="T31" s="70"/>
      <c r="U31" s="70"/>
      <c r="V31" s="366"/>
      <c r="W31" s="352"/>
      <c r="X31" s="70">
        <v>83</v>
      </c>
      <c r="Y31" s="70">
        <v>1355.9999999999998</v>
      </c>
      <c r="Z31" s="366">
        <v>6.120943952802361</v>
      </c>
      <c r="AA31" s="348"/>
      <c r="AB31" s="70">
        <v>114</v>
      </c>
      <c r="AC31" s="70">
        <v>1973.9999999999998</v>
      </c>
      <c r="AD31" s="366">
        <v>5.7750759878419462</v>
      </c>
      <c r="AE31" s="348"/>
      <c r="AF31" s="5">
        <v>147</v>
      </c>
      <c r="AG31" s="5">
        <v>1756.9999999999995</v>
      </c>
      <c r="AH31" s="362">
        <v>8.3665338645418341</v>
      </c>
      <c r="AI31" s="286"/>
      <c r="AJ31" s="5">
        <v>143</v>
      </c>
      <c r="AK31" s="5">
        <v>1764.0000000000002</v>
      </c>
      <c r="AL31" s="362">
        <v>8.1065759637188197</v>
      </c>
      <c r="AM31" s="697" t="s">
        <v>412</v>
      </c>
    </row>
    <row r="32" spans="2:39" ht="14.25" x14ac:dyDescent="0.2">
      <c r="B32" s="728"/>
      <c r="C32" s="357" t="s">
        <v>312</v>
      </c>
      <c r="D32" s="69"/>
      <c r="E32" s="70"/>
      <c r="F32" s="366"/>
      <c r="G32" s="352"/>
      <c r="H32" s="70"/>
      <c r="I32" s="70"/>
      <c r="J32" s="366"/>
      <c r="K32" s="352"/>
      <c r="L32" s="70"/>
      <c r="M32" s="70"/>
      <c r="N32" s="366"/>
      <c r="O32" s="352"/>
      <c r="P32" s="70"/>
      <c r="Q32" s="70"/>
      <c r="R32" s="366"/>
      <c r="S32" s="352"/>
      <c r="T32" s="70"/>
      <c r="U32" s="70"/>
      <c r="V32" s="366"/>
      <c r="W32" s="352"/>
      <c r="X32" s="70">
        <v>154</v>
      </c>
      <c r="Y32" s="70">
        <v>2055.3999999999992</v>
      </c>
      <c r="Z32" s="366">
        <v>7.4924588887807761</v>
      </c>
      <c r="AA32" s="352"/>
      <c r="AB32" s="70">
        <v>208</v>
      </c>
      <c r="AC32" s="70">
        <v>2604.0000000000005</v>
      </c>
      <c r="AD32" s="366">
        <v>7.9877112135176631</v>
      </c>
      <c r="AE32" s="352"/>
      <c r="AF32" s="389">
        <v>264</v>
      </c>
      <c r="AG32" s="63">
        <v>2536.1999999999998</v>
      </c>
      <c r="AH32" s="390">
        <v>10.409273716583867</v>
      </c>
      <c r="AI32" s="286"/>
      <c r="AJ32" s="389">
        <v>248</v>
      </c>
      <c r="AK32" s="63">
        <v>2477.8000000000011</v>
      </c>
      <c r="AL32" s="390">
        <v>10.008878844135923</v>
      </c>
      <c r="AM32" s="697" t="s">
        <v>412</v>
      </c>
    </row>
    <row r="33" spans="1:39" ht="14.25" x14ac:dyDescent="0.2">
      <c r="B33" s="729" t="s">
        <v>224</v>
      </c>
      <c r="C33" s="733"/>
      <c r="D33" s="500"/>
      <c r="E33" s="501"/>
      <c r="F33" s="502"/>
      <c r="G33" s="495"/>
      <c r="H33" s="501"/>
      <c r="I33" s="501"/>
      <c r="J33" s="502"/>
      <c r="K33" s="495"/>
      <c r="L33" s="501"/>
      <c r="M33" s="501"/>
      <c r="N33" s="502"/>
      <c r="O33" s="495"/>
      <c r="P33" s="501"/>
      <c r="Q33" s="501"/>
      <c r="R33" s="502"/>
      <c r="S33" s="495"/>
      <c r="T33" s="501"/>
      <c r="U33" s="501"/>
      <c r="V33" s="502"/>
      <c r="W33" s="495"/>
      <c r="X33" s="493">
        <v>443</v>
      </c>
      <c r="Y33" s="493">
        <v>7262.1999999999989</v>
      </c>
      <c r="Z33" s="494">
        <v>6.1000798656054647</v>
      </c>
      <c r="AA33" s="503"/>
      <c r="AB33" s="493">
        <v>585</v>
      </c>
      <c r="AC33" s="493">
        <v>9586.2000000000007</v>
      </c>
      <c r="AD33" s="494">
        <v>6.1025223759153775</v>
      </c>
      <c r="AE33" s="503"/>
      <c r="AF33" s="491">
        <v>704</v>
      </c>
      <c r="AG33" s="488">
        <v>9590.1999999999971</v>
      </c>
      <c r="AH33" s="489">
        <v>7.3408270943254594</v>
      </c>
      <c r="AI33" s="419"/>
      <c r="AJ33" s="491">
        <v>660</v>
      </c>
      <c r="AK33" s="488">
        <v>9595.2000000000025</v>
      </c>
      <c r="AL33" s="489">
        <v>6.8784392196098025</v>
      </c>
      <c r="AM33" s="419" t="s">
        <v>412</v>
      </c>
    </row>
    <row r="34" spans="1:39" ht="15" thickBot="1" x14ac:dyDescent="0.25">
      <c r="B34" s="345" t="s">
        <v>172</v>
      </c>
      <c r="C34" s="359"/>
      <c r="D34" s="11">
        <v>2803</v>
      </c>
      <c r="E34" s="12">
        <v>51126.399999999994</v>
      </c>
      <c r="F34" s="367">
        <v>5.4824904550291054</v>
      </c>
      <c r="G34" s="353"/>
      <c r="H34" s="12">
        <v>2569</v>
      </c>
      <c r="I34" s="12">
        <v>49425.8</v>
      </c>
      <c r="J34" s="367">
        <v>5.1976902751194718</v>
      </c>
      <c r="K34" s="353"/>
      <c r="L34" s="12">
        <v>2540</v>
      </c>
      <c r="M34" s="12">
        <v>46726.200000000012</v>
      </c>
      <c r="N34" s="367">
        <v>5.4359224589202615</v>
      </c>
      <c r="O34" s="353"/>
      <c r="P34" s="12">
        <v>2605</v>
      </c>
      <c r="Q34" s="12">
        <v>43429.000000000007</v>
      </c>
      <c r="R34" s="367">
        <v>5.998296069446682</v>
      </c>
      <c r="S34" s="483"/>
      <c r="T34" s="12">
        <v>2451</v>
      </c>
      <c r="U34" s="12">
        <v>39497.199999999997</v>
      </c>
      <c r="V34" s="367">
        <v>6.2055031749086016</v>
      </c>
      <c r="W34" s="353"/>
      <c r="X34" s="12">
        <v>3454</v>
      </c>
      <c r="Y34" s="12">
        <v>43596.4</v>
      </c>
      <c r="Z34" s="367">
        <v>7.9226725142442955</v>
      </c>
      <c r="AA34" s="353"/>
      <c r="AB34" s="12">
        <v>3511</v>
      </c>
      <c r="AC34" s="12">
        <v>45484</v>
      </c>
      <c r="AD34" s="367">
        <v>7.7191979597221003</v>
      </c>
      <c r="AE34" s="353"/>
      <c r="AF34" s="267">
        <v>3961</v>
      </c>
      <c r="AG34" s="267">
        <v>45441.399999999994</v>
      </c>
      <c r="AH34" s="391">
        <v>8.7167208756772467</v>
      </c>
      <c r="AI34" s="257"/>
      <c r="AJ34" s="267">
        <v>3787</v>
      </c>
      <c r="AK34" s="267">
        <v>45455.799999999996</v>
      </c>
      <c r="AL34" s="391">
        <v>8.331170059706352</v>
      </c>
      <c r="AM34" s="257" t="s">
        <v>412</v>
      </c>
    </row>
    <row r="35" spans="1:39" x14ac:dyDescent="0.2">
      <c r="C35" s="19"/>
      <c r="F35" s="14"/>
      <c r="G35" s="14"/>
      <c r="J35" s="14"/>
      <c r="K35" s="14"/>
      <c r="N35" s="14"/>
      <c r="O35" s="14"/>
      <c r="R35" s="14"/>
      <c r="S35" s="14"/>
      <c r="V35" s="14"/>
      <c r="W35" s="14"/>
      <c r="Z35" s="14"/>
      <c r="AA35" s="14"/>
      <c r="AD35" s="14"/>
      <c r="AF35" s="14"/>
      <c r="AG35" s="14"/>
      <c r="AI35" s="14"/>
      <c r="AJ35" s="14"/>
      <c r="AK35" s="14"/>
      <c r="AL35" s="14"/>
      <c r="AM35" s="14" t="s">
        <v>487</v>
      </c>
    </row>
    <row r="36" spans="1:39" x14ac:dyDescent="0.2">
      <c r="A36" s="1" t="s">
        <v>435</v>
      </c>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86"/>
      <c r="AG36" s="386"/>
      <c r="AH36" s="386"/>
      <c r="AI36" s="386"/>
      <c r="AJ36" s="595"/>
      <c r="AK36" s="595"/>
      <c r="AL36" s="595"/>
    </row>
    <row r="37" spans="1:39" ht="55.5" customHeight="1" x14ac:dyDescent="0.2">
      <c r="A37" s="280" t="s">
        <v>186</v>
      </c>
      <c r="B37" s="716" t="s">
        <v>565</v>
      </c>
      <c r="C37" s="717"/>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7"/>
      <c r="AJ37" s="595"/>
      <c r="AK37" s="595"/>
      <c r="AL37" s="595"/>
    </row>
    <row r="38" spans="1:39" x14ac:dyDescent="0.2">
      <c r="A38" s="280" t="s">
        <v>187</v>
      </c>
      <c r="B38" s="754" t="s">
        <v>519</v>
      </c>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row>
    <row r="39" spans="1:39" ht="28.5" customHeight="1" x14ac:dyDescent="0.2">
      <c r="A39" s="552" t="s">
        <v>188</v>
      </c>
      <c r="B39" s="716" t="s">
        <v>383</v>
      </c>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row>
    <row r="40" spans="1:39" ht="12.75" customHeight="1" x14ac:dyDescent="0.2">
      <c r="A40" s="552" t="s">
        <v>235</v>
      </c>
      <c r="B40" s="754" t="s">
        <v>597</v>
      </c>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row>
    <row r="41" spans="1:39" ht="12.75" customHeight="1" x14ac:dyDescent="0.2">
      <c r="A41" s="552" t="s">
        <v>342</v>
      </c>
      <c r="B41" s="757" t="s">
        <v>488</v>
      </c>
      <c r="C41" s="757"/>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row>
    <row r="42" spans="1:39" ht="14.25" customHeight="1" x14ac:dyDescent="0.2">
      <c r="A42" s="552" t="s">
        <v>466</v>
      </c>
      <c r="B42" s="716" t="s">
        <v>525</v>
      </c>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716"/>
    </row>
    <row r="43" spans="1:39" ht="15" customHeight="1" x14ac:dyDescent="0.2">
      <c r="A43" s="552" t="s">
        <v>483</v>
      </c>
      <c r="B43" s="716" t="s">
        <v>518</v>
      </c>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row>
    <row r="44" spans="1:39" ht="12.75" customHeight="1" x14ac:dyDescent="0.2">
      <c r="A44" s="91"/>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row>
    <row r="45" spans="1:39" ht="12.75" customHeight="1" x14ac:dyDescent="0.2">
      <c r="A45" s="91"/>
      <c r="B45" s="20" t="s">
        <v>411</v>
      </c>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row>
    <row r="46" spans="1:39" ht="26.25" customHeight="1" x14ac:dyDescent="0.2">
      <c r="A46" s="695" t="s">
        <v>450</v>
      </c>
      <c r="B46" s="716" t="s">
        <v>598</v>
      </c>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row>
    <row r="47" spans="1:39" x14ac:dyDescent="0.2">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row>
    <row r="48" spans="1:39" x14ac:dyDescent="0.2">
      <c r="B48" s="716"/>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row>
  </sheetData>
  <mergeCells count="14">
    <mergeCell ref="B47:AD47"/>
    <mergeCell ref="B48:AD48"/>
    <mergeCell ref="B42:AH42"/>
    <mergeCell ref="B43:AD43"/>
    <mergeCell ref="B38:AD38"/>
    <mergeCell ref="B39:AD39"/>
    <mergeCell ref="B41:AD41"/>
    <mergeCell ref="B46:AI46"/>
    <mergeCell ref="B33:C33"/>
    <mergeCell ref="B40:AD40"/>
    <mergeCell ref="B37:AI37"/>
    <mergeCell ref="B5:B10"/>
    <mergeCell ref="B12:B25"/>
    <mergeCell ref="B27:B32"/>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Q56"/>
  <sheetViews>
    <sheetView zoomScaleNormal="100" zoomScaleSheetLayoutView="100" workbookViewId="0"/>
  </sheetViews>
  <sheetFormatPr defaultRowHeight="12.75" x14ac:dyDescent="0.2"/>
  <cols>
    <col min="1" max="1" width="3.7109375" customWidth="1"/>
    <col min="2" max="2" width="14.140625" customWidth="1"/>
    <col min="3" max="3" width="41.7109375"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2.7109375" customWidth="1"/>
    <col min="36" max="36" width="7.85546875" customWidth="1"/>
    <col min="37" max="37" width="8.5703125" customWidth="1"/>
    <col min="38" max="38" width="7.28515625" customWidth="1"/>
    <col min="39" max="39" width="2.7109375" customWidth="1"/>
    <col min="41" max="41" width="3.140625" customWidth="1"/>
    <col min="42" max="42" width="16.7109375" bestFit="1" customWidth="1"/>
  </cols>
  <sheetData>
    <row r="1" spans="1:42" ht="14.25" x14ac:dyDescent="0.2">
      <c r="A1" s="1" t="s">
        <v>573</v>
      </c>
    </row>
    <row r="2" spans="1:42" ht="13.5" thickBot="1" x14ac:dyDescent="0.25">
      <c r="F2" s="3"/>
      <c r="G2" s="3"/>
      <c r="J2" s="3"/>
      <c r="K2" s="3"/>
      <c r="N2" s="3"/>
      <c r="O2" s="3"/>
      <c r="R2" s="3"/>
      <c r="S2" s="3"/>
      <c r="V2" s="3"/>
      <c r="W2" s="3"/>
      <c r="Z2" s="3"/>
      <c r="AA2" s="3"/>
      <c r="AE2" s="3"/>
      <c r="AF2" s="3"/>
      <c r="AG2" s="387"/>
      <c r="AI2" s="387"/>
      <c r="AJ2" s="104"/>
      <c r="AK2" s="104"/>
      <c r="AL2" s="387" t="s">
        <v>193</v>
      </c>
      <c r="AM2" s="104"/>
    </row>
    <row r="3" spans="1:42" x14ac:dyDescent="0.2">
      <c r="D3" s="180" t="s">
        <v>360</v>
      </c>
      <c r="E3" s="181"/>
      <c r="F3" s="181"/>
      <c r="G3" s="346"/>
      <c r="H3" s="181" t="s">
        <v>361</v>
      </c>
      <c r="I3" s="181"/>
      <c r="J3" s="181"/>
      <c r="K3" s="346"/>
      <c r="L3" s="181" t="s">
        <v>362</v>
      </c>
      <c r="M3" s="181"/>
      <c r="N3" s="181"/>
      <c r="O3" s="346"/>
      <c r="P3" s="181" t="s">
        <v>363</v>
      </c>
      <c r="Q3" s="181"/>
      <c r="R3" s="181"/>
      <c r="S3" s="346"/>
      <c r="T3" s="181" t="s">
        <v>359</v>
      </c>
      <c r="U3" s="181"/>
      <c r="V3" s="181"/>
      <c r="W3" s="346"/>
      <c r="X3" s="181" t="s">
        <v>358</v>
      </c>
      <c r="Y3" s="181"/>
      <c r="Z3" s="181"/>
      <c r="AA3" s="346"/>
      <c r="AB3" s="181" t="s">
        <v>372</v>
      </c>
      <c r="AC3" s="181"/>
      <c r="AD3" s="181"/>
      <c r="AE3" s="346"/>
      <c r="AF3" s="181" t="s">
        <v>468</v>
      </c>
      <c r="AG3" s="181"/>
      <c r="AH3" s="181"/>
      <c r="AI3" s="181"/>
      <c r="AJ3" s="180" t="s">
        <v>501</v>
      </c>
      <c r="AK3" s="181"/>
      <c r="AL3" s="181"/>
      <c r="AM3" s="182"/>
    </row>
    <row r="4" spans="1:42" ht="27" customHeight="1" thickBot="1" x14ac:dyDescent="0.25">
      <c r="D4" s="360" t="s">
        <v>574</v>
      </c>
      <c r="E4" s="354" t="s">
        <v>357</v>
      </c>
      <c r="F4" s="354" t="s">
        <v>364</v>
      </c>
      <c r="G4" s="355"/>
      <c r="H4" s="354" t="s">
        <v>574</v>
      </c>
      <c r="I4" s="354" t="s">
        <v>357</v>
      </c>
      <c r="J4" s="354" t="s">
        <v>364</v>
      </c>
      <c r="K4" s="355"/>
      <c r="L4" s="354" t="s">
        <v>574</v>
      </c>
      <c r="M4" s="354" t="s">
        <v>357</v>
      </c>
      <c r="N4" s="354" t="s">
        <v>364</v>
      </c>
      <c r="O4" s="355"/>
      <c r="P4" s="354" t="s">
        <v>574</v>
      </c>
      <c r="Q4" s="354" t="s">
        <v>357</v>
      </c>
      <c r="R4" s="354" t="s">
        <v>364</v>
      </c>
      <c r="S4" s="355"/>
      <c r="T4" s="354" t="s">
        <v>574</v>
      </c>
      <c r="U4" s="354" t="s">
        <v>357</v>
      </c>
      <c r="V4" s="354" t="s">
        <v>364</v>
      </c>
      <c r="W4" s="355"/>
      <c r="X4" s="354" t="s">
        <v>574</v>
      </c>
      <c r="Y4" s="354" t="s">
        <v>357</v>
      </c>
      <c r="Z4" s="354" t="s">
        <v>364</v>
      </c>
      <c r="AA4" s="355"/>
      <c r="AB4" s="354" t="s">
        <v>574</v>
      </c>
      <c r="AC4" s="354" t="s">
        <v>357</v>
      </c>
      <c r="AD4" s="354" t="s">
        <v>364</v>
      </c>
      <c r="AE4" s="388"/>
      <c r="AF4" s="354" t="s">
        <v>574</v>
      </c>
      <c r="AG4" s="354" t="s">
        <v>357</v>
      </c>
      <c r="AH4" s="354" t="s">
        <v>364</v>
      </c>
      <c r="AI4" s="85"/>
      <c r="AJ4" s="360" t="s">
        <v>574</v>
      </c>
      <c r="AK4" s="354" t="s">
        <v>357</v>
      </c>
      <c r="AL4" s="354" t="s">
        <v>364</v>
      </c>
      <c r="AM4" s="86"/>
    </row>
    <row r="5" spans="1:42" s="20" customFormat="1" ht="14.25" customHeight="1" x14ac:dyDescent="0.2">
      <c r="B5" s="755" t="s">
        <v>575</v>
      </c>
      <c r="C5" s="356" t="s">
        <v>388</v>
      </c>
      <c r="D5" s="4">
        <v>75</v>
      </c>
      <c r="E5" s="5">
        <v>2088.1999999999998</v>
      </c>
      <c r="F5" s="362">
        <v>3.5916099990422374</v>
      </c>
      <c r="G5" s="348"/>
      <c r="H5" s="5">
        <v>94</v>
      </c>
      <c r="I5" s="5">
        <v>2142.1999999999998</v>
      </c>
      <c r="J5" s="362">
        <v>4.3880123237792921</v>
      </c>
      <c r="K5" s="348"/>
      <c r="L5" s="5">
        <v>86</v>
      </c>
      <c r="M5" s="5">
        <v>2102.8000000000002</v>
      </c>
      <c r="N5" s="362">
        <v>4.0897850485067524</v>
      </c>
      <c r="O5" s="348"/>
      <c r="P5" s="5">
        <v>111</v>
      </c>
      <c r="Q5" s="5">
        <v>2014.3999999999999</v>
      </c>
      <c r="R5" s="362">
        <v>5.5103256552819699</v>
      </c>
      <c r="S5" s="348"/>
      <c r="T5" s="5">
        <v>109</v>
      </c>
      <c r="U5" s="5">
        <v>1821.5999999999997</v>
      </c>
      <c r="V5" s="362">
        <v>5.983750548967941</v>
      </c>
      <c r="W5" s="348"/>
      <c r="X5" s="5">
        <v>146</v>
      </c>
      <c r="Y5" s="5">
        <v>1669.4</v>
      </c>
      <c r="Z5" s="362">
        <v>8.7456571223193968</v>
      </c>
      <c r="AA5" s="348"/>
      <c r="AB5" s="5">
        <v>147</v>
      </c>
      <c r="AC5" s="5">
        <v>1683.2</v>
      </c>
      <c r="AD5" s="362">
        <v>8.7333650190114067</v>
      </c>
      <c r="AE5" s="348"/>
      <c r="AF5" s="5">
        <v>181</v>
      </c>
      <c r="AG5" s="5">
        <v>1642.6</v>
      </c>
      <c r="AH5" s="362">
        <v>11.019116035553392</v>
      </c>
      <c r="AI5" s="285"/>
      <c r="AJ5" s="4">
        <v>179</v>
      </c>
      <c r="AK5" s="5">
        <v>1640.8</v>
      </c>
      <c r="AL5" s="362">
        <v>10.90931253047294</v>
      </c>
      <c r="AM5" s="286" t="s">
        <v>412</v>
      </c>
      <c r="AO5"/>
      <c r="AP5" s="369"/>
    </row>
    <row r="6" spans="1:42" ht="14.25" x14ac:dyDescent="0.2">
      <c r="B6" s="728"/>
      <c r="C6" s="357" t="s">
        <v>210</v>
      </c>
      <c r="D6" s="4">
        <v>119</v>
      </c>
      <c r="E6" s="5">
        <v>3851.2000000000003</v>
      </c>
      <c r="F6" s="362">
        <v>3.0899459908599916</v>
      </c>
      <c r="G6" s="348"/>
      <c r="H6" s="5">
        <v>116</v>
      </c>
      <c r="I6" s="5">
        <v>3750.9999999999995</v>
      </c>
      <c r="J6" s="362">
        <v>3.0925086643561723</v>
      </c>
      <c r="K6" s="348"/>
      <c r="L6" s="5">
        <v>160</v>
      </c>
      <c r="M6" s="5">
        <v>3655.8</v>
      </c>
      <c r="N6" s="362">
        <v>4.3766070353958089</v>
      </c>
      <c r="O6" s="348"/>
      <c r="P6" s="5">
        <v>142</v>
      </c>
      <c r="Q6" s="5">
        <v>3550.8000000000006</v>
      </c>
      <c r="R6" s="362">
        <v>3.9990987946378271</v>
      </c>
      <c r="S6" s="352"/>
      <c r="T6" s="5">
        <v>121</v>
      </c>
      <c r="U6" s="5">
        <v>3381.2000000000007</v>
      </c>
      <c r="V6" s="362">
        <v>3.5786111439725534</v>
      </c>
      <c r="W6" s="348"/>
      <c r="X6" s="5">
        <v>199</v>
      </c>
      <c r="Y6" s="5">
        <v>3146.8000000000006</v>
      </c>
      <c r="Z6" s="362">
        <v>6.3238845811618134</v>
      </c>
      <c r="AA6" s="348"/>
      <c r="AB6" s="5">
        <v>178</v>
      </c>
      <c r="AC6" s="5">
        <v>3072</v>
      </c>
      <c r="AD6" s="362">
        <v>5.7942708333333339</v>
      </c>
      <c r="AE6" s="348"/>
      <c r="AF6" s="5">
        <v>203</v>
      </c>
      <c r="AG6" s="5">
        <v>3065.8</v>
      </c>
      <c r="AH6" s="362">
        <v>6.6214364929219132</v>
      </c>
      <c r="AI6" s="285"/>
      <c r="AJ6" s="4">
        <v>187</v>
      </c>
      <c r="AK6" s="5">
        <v>3069.1999999999994</v>
      </c>
      <c r="AL6" s="362">
        <v>6.092792910204615</v>
      </c>
      <c r="AM6" s="286" t="s">
        <v>412</v>
      </c>
      <c r="AP6" s="369"/>
    </row>
    <row r="7" spans="1:42" ht="14.25" x14ac:dyDescent="0.2">
      <c r="B7" s="728"/>
      <c r="C7" s="357" t="s">
        <v>392</v>
      </c>
      <c r="D7" s="4">
        <v>9</v>
      </c>
      <c r="E7" s="5">
        <v>226</v>
      </c>
      <c r="F7" s="362">
        <v>3.9823008849557522</v>
      </c>
      <c r="G7" s="348"/>
      <c r="H7" s="5">
        <v>11</v>
      </c>
      <c r="I7" s="5">
        <v>215</v>
      </c>
      <c r="J7" s="362">
        <v>5.1162790697674421</v>
      </c>
      <c r="K7" s="348"/>
      <c r="L7" s="5">
        <v>11</v>
      </c>
      <c r="M7" s="5">
        <v>227.4</v>
      </c>
      <c r="N7" s="362">
        <v>4.8372911169744945</v>
      </c>
      <c r="O7" s="348"/>
      <c r="P7" s="5">
        <v>9</v>
      </c>
      <c r="Q7" s="5">
        <v>227</v>
      </c>
      <c r="R7" s="362">
        <v>3.9647577092511015</v>
      </c>
      <c r="S7" s="348"/>
      <c r="T7" s="5">
        <v>12</v>
      </c>
      <c r="U7" s="5">
        <v>237.79999999999998</v>
      </c>
      <c r="V7" s="362">
        <v>5.046257359125315</v>
      </c>
      <c r="W7" s="348"/>
      <c r="X7" s="5">
        <v>18</v>
      </c>
      <c r="Y7" s="5">
        <v>282.2</v>
      </c>
      <c r="Z7" s="362">
        <v>6.3784549964564148</v>
      </c>
      <c r="AA7" s="348"/>
      <c r="AB7" s="5">
        <v>19</v>
      </c>
      <c r="AC7" s="5">
        <v>289.2</v>
      </c>
      <c r="AD7" s="362">
        <v>6.5698478561549107</v>
      </c>
      <c r="AE7" s="348"/>
      <c r="AF7" s="5">
        <v>20</v>
      </c>
      <c r="AG7" s="5">
        <v>284.2</v>
      </c>
      <c r="AH7" s="362">
        <v>7.0372976776917673</v>
      </c>
      <c r="AI7" s="285"/>
      <c r="AJ7" s="4">
        <v>23</v>
      </c>
      <c r="AK7" s="5">
        <v>282.2</v>
      </c>
      <c r="AL7" s="362">
        <v>8.1502480510276403</v>
      </c>
      <c r="AM7" s="286" t="s">
        <v>412</v>
      </c>
      <c r="AP7" s="369"/>
    </row>
    <row r="8" spans="1:42" ht="14.25" x14ac:dyDescent="0.2">
      <c r="B8" s="728"/>
      <c r="C8" s="371" t="s">
        <v>390</v>
      </c>
      <c r="D8" s="4">
        <v>84</v>
      </c>
      <c r="E8" s="5">
        <v>1862.7999999999995</v>
      </c>
      <c r="F8" s="362">
        <v>4.5093407773244589</v>
      </c>
      <c r="G8" s="348"/>
      <c r="H8" s="5">
        <v>88</v>
      </c>
      <c r="I8" s="5">
        <v>1855.8</v>
      </c>
      <c r="J8" s="362">
        <v>4.7418902899019297</v>
      </c>
      <c r="K8" s="348"/>
      <c r="L8" s="5">
        <v>72</v>
      </c>
      <c r="M8" s="5">
        <v>1817.6</v>
      </c>
      <c r="N8" s="362">
        <v>3.961267605633803</v>
      </c>
      <c r="O8" s="348"/>
      <c r="P8" s="5">
        <v>89</v>
      </c>
      <c r="Q8" s="5">
        <v>1741.6</v>
      </c>
      <c r="R8" s="362">
        <v>5.1102434542949018</v>
      </c>
      <c r="S8" s="348"/>
      <c r="T8" s="5">
        <v>85</v>
      </c>
      <c r="U8" s="5">
        <v>1550</v>
      </c>
      <c r="V8" s="362">
        <v>5.4838709677419359</v>
      </c>
      <c r="W8" s="348"/>
      <c r="X8" s="5">
        <v>137</v>
      </c>
      <c r="Y8" s="5">
        <v>1348.1999999999998</v>
      </c>
      <c r="Z8" s="362">
        <v>10.161697077584929</v>
      </c>
      <c r="AA8" s="348"/>
      <c r="AB8" s="5">
        <v>143</v>
      </c>
      <c r="AC8" s="5">
        <v>1371.1999999999998</v>
      </c>
      <c r="AD8" s="362">
        <v>10.428821470245042</v>
      </c>
      <c r="AE8" s="348"/>
      <c r="AF8" s="5">
        <v>208</v>
      </c>
      <c r="AG8" s="5">
        <v>1306.8</v>
      </c>
      <c r="AH8" s="362">
        <v>15.916743189470461</v>
      </c>
      <c r="AI8" s="285"/>
      <c r="AJ8" s="4">
        <v>179</v>
      </c>
      <c r="AK8" s="5">
        <v>1284.8</v>
      </c>
      <c r="AL8" s="362">
        <v>13.932129514321295</v>
      </c>
      <c r="AM8" s="286" t="s">
        <v>412</v>
      </c>
      <c r="AP8" s="369"/>
    </row>
    <row r="9" spans="1:42" ht="14.25" x14ac:dyDescent="0.2">
      <c r="B9" s="728"/>
      <c r="C9" s="357" t="s">
        <v>389</v>
      </c>
      <c r="D9" s="4">
        <v>125</v>
      </c>
      <c r="E9" s="5">
        <v>3038.2000000000003</v>
      </c>
      <c r="F9" s="362">
        <v>4.1142781910341641</v>
      </c>
      <c r="G9" s="348"/>
      <c r="H9" s="5">
        <v>134</v>
      </c>
      <c r="I9" s="5">
        <v>3001.4</v>
      </c>
      <c r="J9" s="362">
        <v>4.4645831945092285</v>
      </c>
      <c r="K9" s="348"/>
      <c r="L9" s="5">
        <v>155</v>
      </c>
      <c r="M9" s="5">
        <v>2914.3999999999992</v>
      </c>
      <c r="N9" s="362">
        <v>5.3184188855339025</v>
      </c>
      <c r="O9" s="348"/>
      <c r="P9" s="5">
        <v>171</v>
      </c>
      <c r="Q9" s="5">
        <v>2786.2000000000012</v>
      </c>
      <c r="R9" s="362">
        <v>6.1373914291867031</v>
      </c>
      <c r="S9" s="348"/>
      <c r="T9" s="5">
        <v>194</v>
      </c>
      <c r="U9" s="5">
        <v>2502.2000000000007</v>
      </c>
      <c r="V9" s="362">
        <v>7.7531772040604245</v>
      </c>
      <c r="W9" s="348"/>
      <c r="X9" s="5">
        <v>210</v>
      </c>
      <c r="Y9" s="5">
        <v>2214.4</v>
      </c>
      <c r="Z9" s="362">
        <v>9.4833815028901736</v>
      </c>
      <c r="AA9" s="348"/>
      <c r="AB9" s="5">
        <v>240</v>
      </c>
      <c r="AC9" s="5">
        <v>2234.6</v>
      </c>
      <c r="AD9" s="362">
        <v>10.740177212924014</v>
      </c>
      <c r="AE9" s="348"/>
      <c r="AF9" s="5">
        <v>320</v>
      </c>
      <c r="AG9" s="5">
        <v>2266.7999999999993</v>
      </c>
      <c r="AH9" s="362">
        <v>14.116816657843662</v>
      </c>
      <c r="AI9" s="285"/>
      <c r="AJ9" s="4">
        <v>289</v>
      </c>
      <c r="AK9" s="5">
        <v>2258.2000000000003</v>
      </c>
      <c r="AL9" s="362">
        <v>12.797803560357806</v>
      </c>
      <c r="AM9" s="286" t="s">
        <v>412</v>
      </c>
      <c r="AP9" s="369"/>
    </row>
    <row r="10" spans="1:42" ht="14.25" x14ac:dyDescent="0.2">
      <c r="B10" s="728"/>
      <c r="C10" s="357" t="s">
        <v>387</v>
      </c>
      <c r="D10" s="4">
        <v>134</v>
      </c>
      <c r="E10" s="5">
        <v>3672.4000000000019</v>
      </c>
      <c r="F10" s="362">
        <v>3.6488399956431743</v>
      </c>
      <c r="G10" s="348"/>
      <c r="H10" s="5">
        <v>136</v>
      </c>
      <c r="I10" s="5">
        <v>3571.1999999999994</v>
      </c>
      <c r="J10" s="362">
        <v>3.8082437275985668</v>
      </c>
      <c r="K10" s="348"/>
      <c r="L10" s="5">
        <v>133</v>
      </c>
      <c r="M10" s="5">
        <v>3222.4</v>
      </c>
      <c r="N10" s="362">
        <v>4.1273584905660377</v>
      </c>
      <c r="O10" s="348"/>
      <c r="P10" s="5">
        <v>153</v>
      </c>
      <c r="Q10" s="5">
        <v>2745.2</v>
      </c>
      <c r="R10" s="362">
        <v>5.5733644178930497</v>
      </c>
      <c r="S10" s="348"/>
      <c r="T10" s="5">
        <v>121</v>
      </c>
      <c r="U10" s="5">
        <v>2335.1999999999989</v>
      </c>
      <c r="V10" s="362">
        <v>5.1815690304898965</v>
      </c>
      <c r="W10" s="348"/>
      <c r="X10" s="5">
        <v>129</v>
      </c>
      <c r="Y10" s="5">
        <v>2084.4000000000005</v>
      </c>
      <c r="Z10" s="362">
        <v>6.1888313183649952</v>
      </c>
      <c r="AA10" s="348"/>
      <c r="AB10" s="5">
        <v>184</v>
      </c>
      <c r="AC10" s="5">
        <v>2227.1999999999998</v>
      </c>
      <c r="AD10" s="362">
        <v>8.2614942528735629</v>
      </c>
      <c r="AE10" s="348"/>
      <c r="AF10" s="5">
        <v>204</v>
      </c>
      <c r="AG10" s="5">
        <v>2165.6000000000004</v>
      </c>
      <c r="AH10" s="362">
        <v>9.4200221647580342</v>
      </c>
      <c r="AI10" s="285"/>
      <c r="AJ10" s="4">
        <v>212</v>
      </c>
      <c r="AK10" s="5">
        <v>2167.5999999999995</v>
      </c>
      <c r="AL10" s="362">
        <v>9.7804022882450656</v>
      </c>
      <c r="AM10" s="286" t="s">
        <v>412</v>
      </c>
      <c r="AP10" s="369"/>
    </row>
    <row r="11" spans="1:42" ht="14.25" x14ac:dyDescent="0.2">
      <c r="B11" s="728"/>
      <c r="C11" s="357" t="s">
        <v>391</v>
      </c>
      <c r="D11" s="4">
        <v>87</v>
      </c>
      <c r="E11" s="5">
        <v>3041</v>
      </c>
      <c r="F11" s="362">
        <v>2.8609010194015125</v>
      </c>
      <c r="G11" s="348"/>
      <c r="H11" s="5">
        <v>85</v>
      </c>
      <c r="I11" s="5">
        <v>2968.8</v>
      </c>
      <c r="J11" s="362">
        <v>2.8631096739423332</v>
      </c>
      <c r="K11" s="348"/>
      <c r="L11" s="5">
        <v>101</v>
      </c>
      <c r="M11" s="5">
        <v>2875.2</v>
      </c>
      <c r="N11" s="362">
        <v>3.5127991096271565</v>
      </c>
      <c r="O11" s="348"/>
      <c r="P11" s="5">
        <v>109</v>
      </c>
      <c r="Q11" s="5">
        <v>2707.5999999999995</v>
      </c>
      <c r="R11" s="362">
        <v>4.0257054217757426</v>
      </c>
      <c r="S11" s="348"/>
      <c r="T11" s="5">
        <v>106</v>
      </c>
      <c r="U11" s="5">
        <v>2359.0000000000005</v>
      </c>
      <c r="V11" s="362">
        <v>4.4934294192454418</v>
      </c>
      <c r="W11" s="348"/>
      <c r="X11" s="5">
        <v>108</v>
      </c>
      <c r="Y11" s="5">
        <v>2004.8</v>
      </c>
      <c r="Z11" s="362">
        <v>5.38707102952913</v>
      </c>
      <c r="AA11" s="348"/>
      <c r="AB11" s="5">
        <v>138</v>
      </c>
      <c r="AC11" s="5">
        <v>2005.2000000000005</v>
      </c>
      <c r="AD11" s="362">
        <v>6.8821065230400933</v>
      </c>
      <c r="AE11" s="348"/>
      <c r="AF11" s="5">
        <v>188</v>
      </c>
      <c r="AG11" s="5">
        <v>2014.1999999999998</v>
      </c>
      <c r="AH11" s="362">
        <v>9.3337305133551798</v>
      </c>
      <c r="AI11" s="285"/>
      <c r="AJ11" s="4">
        <v>189</v>
      </c>
      <c r="AK11" s="5">
        <v>2046.3999999999999</v>
      </c>
      <c r="AL11" s="362">
        <v>9.2357310398749028</v>
      </c>
      <c r="AM11" s="286" t="s">
        <v>412</v>
      </c>
      <c r="AP11" s="369"/>
    </row>
    <row r="12" spans="1:42" ht="14.25" x14ac:dyDescent="0.2">
      <c r="B12" s="728"/>
      <c r="C12" s="357" t="s">
        <v>207</v>
      </c>
      <c r="D12" s="4">
        <v>81</v>
      </c>
      <c r="E12" s="5">
        <v>2664.4</v>
      </c>
      <c r="F12" s="362">
        <v>3.0400840714607416</v>
      </c>
      <c r="G12" s="348"/>
      <c r="H12" s="5">
        <v>84</v>
      </c>
      <c r="I12" s="5">
        <v>2563</v>
      </c>
      <c r="J12" s="362">
        <v>3.2774092859929773</v>
      </c>
      <c r="K12" s="348"/>
      <c r="L12" s="5">
        <v>95</v>
      </c>
      <c r="M12" s="5">
        <v>2437.7999999999997</v>
      </c>
      <c r="N12" s="362">
        <v>3.8969562720485693</v>
      </c>
      <c r="O12" s="348"/>
      <c r="P12" s="5">
        <v>88</v>
      </c>
      <c r="Q12" s="5">
        <v>2276.4000000000005</v>
      </c>
      <c r="R12" s="362">
        <v>3.8657529432437174</v>
      </c>
      <c r="S12" s="348"/>
      <c r="T12" s="5">
        <v>68</v>
      </c>
      <c r="U12" s="5">
        <v>2072.5999999999995</v>
      </c>
      <c r="V12" s="362">
        <v>3.2809032133552067</v>
      </c>
      <c r="W12" s="348"/>
      <c r="X12" s="5">
        <v>114</v>
      </c>
      <c r="Y12" s="5">
        <v>1885.6</v>
      </c>
      <c r="Z12" s="362">
        <v>6.045820958845991</v>
      </c>
      <c r="AA12" s="348"/>
      <c r="AB12" s="5">
        <v>118</v>
      </c>
      <c r="AC12" s="5">
        <v>1907.6</v>
      </c>
      <c r="AD12" s="362">
        <v>6.1857831830572456</v>
      </c>
      <c r="AE12" s="348"/>
      <c r="AF12" s="5">
        <v>118</v>
      </c>
      <c r="AG12" s="5">
        <v>1881.4000000000003</v>
      </c>
      <c r="AH12" s="362">
        <v>6.2719251621133187</v>
      </c>
      <c r="AI12" s="285"/>
      <c r="AJ12" s="4">
        <v>108</v>
      </c>
      <c r="AK12" s="5">
        <v>1882.9999999999998</v>
      </c>
      <c r="AL12" s="362">
        <v>5.735528412108339</v>
      </c>
      <c r="AM12" s="286" t="s">
        <v>412</v>
      </c>
      <c r="AP12" s="369"/>
    </row>
    <row r="13" spans="1:42" ht="14.25" x14ac:dyDescent="0.2">
      <c r="B13" s="728"/>
      <c r="C13" s="357" t="s">
        <v>208</v>
      </c>
      <c r="D13" s="4">
        <v>92</v>
      </c>
      <c r="E13" s="5">
        <v>2390.4000000000005</v>
      </c>
      <c r="F13" s="362">
        <v>3.8487282463186072</v>
      </c>
      <c r="G13" s="348"/>
      <c r="H13" s="5">
        <v>86</v>
      </c>
      <c r="I13" s="5">
        <v>2304.6000000000008</v>
      </c>
      <c r="J13" s="362">
        <v>3.7316671005814444</v>
      </c>
      <c r="K13" s="348"/>
      <c r="L13" s="5">
        <v>97</v>
      </c>
      <c r="M13" s="5">
        <v>2232.8000000000002</v>
      </c>
      <c r="N13" s="362">
        <v>4.3443210318882119</v>
      </c>
      <c r="O13" s="348"/>
      <c r="P13" s="5">
        <v>120</v>
      </c>
      <c r="Q13" s="5">
        <v>2115.8000000000002</v>
      </c>
      <c r="R13" s="362">
        <v>5.6716135740618201</v>
      </c>
      <c r="S13" s="348"/>
      <c r="T13" s="5">
        <v>86</v>
      </c>
      <c r="U13" s="5">
        <v>1761.2000000000003</v>
      </c>
      <c r="V13" s="362">
        <v>4.8830342947989998</v>
      </c>
      <c r="W13" s="348"/>
      <c r="X13" s="5">
        <v>121</v>
      </c>
      <c r="Y13" s="5">
        <v>1577.3999999999996</v>
      </c>
      <c r="Z13" s="362">
        <v>7.6708507670850787</v>
      </c>
      <c r="AA13" s="348"/>
      <c r="AB13" s="5">
        <v>145</v>
      </c>
      <c r="AC13" s="5">
        <v>1622.6000000000004</v>
      </c>
      <c r="AD13" s="362">
        <v>8.936275114014542</v>
      </c>
      <c r="AE13" s="348"/>
      <c r="AF13" s="5">
        <v>172</v>
      </c>
      <c r="AG13" s="5">
        <v>1548.4</v>
      </c>
      <c r="AH13" s="362">
        <v>11.108240764660293</v>
      </c>
      <c r="AI13" s="285"/>
      <c r="AJ13" s="4">
        <v>163</v>
      </c>
      <c r="AK13" s="5">
        <v>1557.0000000000005</v>
      </c>
      <c r="AL13" s="362">
        <v>10.468850353243415</v>
      </c>
      <c r="AM13" s="286" t="s">
        <v>412</v>
      </c>
      <c r="AP13" s="369"/>
    </row>
    <row r="14" spans="1:42" ht="14.25" x14ac:dyDescent="0.2">
      <c r="B14" s="728"/>
      <c r="C14" s="357" t="s">
        <v>209</v>
      </c>
      <c r="D14" s="4">
        <v>11</v>
      </c>
      <c r="E14" s="5">
        <v>506.6</v>
      </c>
      <c r="F14" s="362">
        <v>2.1713383339913146</v>
      </c>
      <c r="G14" s="348"/>
      <c r="H14" s="5">
        <v>10</v>
      </c>
      <c r="I14" s="5">
        <v>507.20000000000005</v>
      </c>
      <c r="J14" s="362">
        <v>1.9716088328075709</v>
      </c>
      <c r="K14" s="348"/>
      <c r="L14" s="5">
        <v>8</v>
      </c>
      <c r="M14" s="5">
        <v>501.8</v>
      </c>
      <c r="N14" s="362">
        <v>1.5942606616181747</v>
      </c>
      <c r="O14" s="348"/>
      <c r="P14" s="5">
        <v>9</v>
      </c>
      <c r="Q14" s="5">
        <v>489.19999999999993</v>
      </c>
      <c r="R14" s="362">
        <v>1.8397383483237943</v>
      </c>
      <c r="S14" s="348"/>
      <c r="T14" s="5">
        <v>12</v>
      </c>
      <c r="U14" s="5">
        <v>464.20000000000005</v>
      </c>
      <c r="V14" s="362">
        <v>2.5850926324859973</v>
      </c>
      <c r="W14" s="348"/>
      <c r="X14" s="5">
        <v>8</v>
      </c>
      <c r="Y14" s="5">
        <v>419.79999999999995</v>
      </c>
      <c r="Z14" s="362">
        <v>1.9056693663649358</v>
      </c>
      <c r="AA14" s="348"/>
      <c r="AB14" s="5">
        <v>26</v>
      </c>
      <c r="AC14" s="5">
        <v>443.2</v>
      </c>
      <c r="AD14" s="362">
        <v>5.8664259927797833</v>
      </c>
      <c r="AE14" s="348"/>
      <c r="AF14" s="5">
        <v>44</v>
      </c>
      <c r="AG14" s="5">
        <v>527.40000000000009</v>
      </c>
      <c r="AH14" s="362">
        <v>8.3428138035646562</v>
      </c>
      <c r="AI14" s="285"/>
      <c r="AJ14" s="4">
        <v>56</v>
      </c>
      <c r="AK14" s="5">
        <v>599.79999999999995</v>
      </c>
      <c r="AL14" s="362">
        <v>9.3364454818272762</v>
      </c>
      <c r="AM14" s="286" t="s">
        <v>412</v>
      </c>
      <c r="AP14" s="369"/>
    </row>
    <row r="15" spans="1:42" ht="14.25" x14ac:dyDescent="0.2">
      <c r="B15" s="728"/>
      <c r="C15" s="357" t="s">
        <v>393</v>
      </c>
      <c r="D15" s="4">
        <v>37</v>
      </c>
      <c r="E15" s="5">
        <v>1465.5999999999997</v>
      </c>
      <c r="F15" s="362">
        <v>2.5245633187772931</v>
      </c>
      <c r="G15" s="348"/>
      <c r="H15" s="5">
        <v>50</v>
      </c>
      <c r="I15" s="5">
        <v>1390.4</v>
      </c>
      <c r="J15" s="362">
        <v>3.5960874568469503</v>
      </c>
      <c r="K15" s="348"/>
      <c r="L15" s="5">
        <v>65</v>
      </c>
      <c r="M15" s="5">
        <v>1328.7999999999997</v>
      </c>
      <c r="N15" s="362">
        <v>4.8916315472606868</v>
      </c>
      <c r="O15" s="348"/>
      <c r="P15" s="5">
        <v>46</v>
      </c>
      <c r="Q15" s="5">
        <v>1281.7999999999997</v>
      </c>
      <c r="R15" s="362">
        <v>3.5887033858636301</v>
      </c>
      <c r="S15" s="348"/>
      <c r="T15" s="5">
        <v>47</v>
      </c>
      <c r="U15" s="5">
        <v>1211.3999999999999</v>
      </c>
      <c r="V15" s="362">
        <v>3.8798084860491993</v>
      </c>
      <c r="W15" s="348"/>
      <c r="X15" s="5">
        <v>55</v>
      </c>
      <c r="Y15" s="5">
        <v>1127.1999999999998</v>
      </c>
      <c r="Z15" s="362">
        <v>4.8793470546486875</v>
      </c>
      <c r="AA15" s="348"/>
      <c r="AB15" s="5">
        <v>61</v>
      </c>
      <c r="AC15" s="5">
        <v>1173.0000000000002</v>
      </c>
      <c r="AD15" s="362">
        <v>5.2003410059676032</v>
      </c>
      <c r="AE15" s="348"/>
      <c r="AF15" s="5">
        <v>59</v>
      </c>
      <c r="AG15" s="5">
        <v>1117.5999999999999</v>
      </c>
      <c r="AH15" s="362">
        <v>5.2791696492483897</v>
      </c>
      <c r="AI15" s="285"/>
      <c r="AJ15" s="4">
        <v>57</v>
      </c>
      <c r="AK15" s="5">
        <v>1101.2</v>
      </c>
      <c r="AL15" s="362">
        <v>5.176171449328006</v>
      </c>
      <c r="AM15" s="286" t="s">
        <v>412</v>
      </c>
      <c r="AP15" s="369"/>
    </row>
    <row r="16" spans="1:42" ht="14.25" x14ac:dyDescent="0.2">
      <c r="B16" s="728"/>
      <c r="C16" s="371" t="s">
        <v>234</v>
      </c>
      <c r="D16" s="4">
        <v>24</v>
      </c>
      <c r="E16" s="5">
        <v>851.59999999999991</v>
      </c>
      <c r="F16" s="362">
        <v>2.8182245185533117</v>
      </c>
      <c r="G16" s="348"/>
      <c r="H16" s="5">
        <v>34</v>
      </c>
      <c r="I16" s="5">
        <v>849.19999999999982</v>
      </c>
      <c r="J16" s="362">
        <v>4.0037682524729163</v>
      </c>
      <c r="K16" s="348"/>
      <c r="L16" s="5">
        <v>32</v>
      </c>
      <c r="M16" s="5">
        <v>857.39999999999986</v>
      </c>
      <c r="N16" s="362">
        <v>3.7322136692325638</v>
      </c>
      <c r="O16" s="348"/>
      <c r="P16" s="5">
        <v>45</v>
      </c>
      <c r="Q16" s="5">
        <v>833.8</v>
      </c>
      <c r="R16" s="362">
        <v>5.3969776924922046</v>
      </c>
      <c r="S16" s="348"/>
      <c r="T16" s="5">
        <v>56</v>
      </c>
      <c r="U16" s="5">
        <v>780.20000000000016</v>
      </c>
      <c r="V16" s="362">
        <v>7.1776467572417317</v>
      </c>
      <c r="W16" s="348"/>
      <c r="X16" s="5">
        <v>80</v>
      </c>
      <c r="Y16" s="5">
        <v>738.60000000000014</v>
      </c>
      <c r="Z16" s="362">
        <v>10.831302464121309</v>
      </c>
      <c r="AA16" s="348"/>
      <c r="AB16" s="5">
        <v>73</v>
      </c>
      <c r="AC16" s="5">
        <v>809.2</v>
      </c>
      <c r="AD16" s="362">
        <v>9.0212555610479495</v>
      </c>
      <c r="AE16" s="348"/>
      <c r="AF16" s="5">
        <v>107</v>
      </c>
      <c r="AG16" s="5">
        <v>864.8</v>
      </c>
      <c r="AH16" s="362">
        <v>12.372802960222018</v>
      </c>
      <c r="AI16" s="285"/>
      <c r="AJ16" s="4">
        <v>115</v>
      </c>
      <c r="AK16" s="5">
        <v>881.19999999999993</v>
      </c>
      <c r="AL16" s="362">
        <v>13.050385837494327</v>
      </c>
      <c r="AM16" s="286" t="s">
        <v>412</v>
      </c>
      <c r="AP16" s="369"/>
    </row>
    <row r="17" spans="2:42" ht="14.25" x14ac:dyDescent="0.2">
      <c r="B17" s="395"/>
      <c r="C17" s="371" t="s">
        <v>520</v>
      </c>
      <c r="D17" s="4">
        <v>5</v>
      </c>
      <c r="E17" s="5">
        <v>253.39999999999782</v>
      </c>
      <c r="F17" s="362">
        <v>1.9731649565903879</v>
      </c>
      <c r="G17" s="348"/>
      <c r="H17" s="5">
        <v>9</v>
      </c>
      <c r="I17" s="5">
        <v>230.00000000000728</v>
      </c>
      <c r="J17" s="362">
        <v>3.9130434782607457</v>
      </c>
      <c r="K17" s="348"/>
      <c r="L17" s="5">
        <v>4</v>
      </c>
      <c r="M17" s="5">
        <v>211.40000000000873</v>
      </c>
      <c r="N17" s="362">
        <v>1.8921475875117479</v>
      </c>
      <c r="O17" s="348"/>
      <c r="P17" s="5">
        <v>0</v>
      </c>
      <c r="Q17" s="5">
        <v>198.00000000001091</v>
      </c>
      <c r="R17" s="362">
        <v>0</v>
      </c>
      <c r="S17" s="348"/>
      <c r="T17" s="5">
        <v>5</v>
      </c>
      <c r="U17" s="5">
        <v>203.99999999999272</v>
      </c>
      <c r="V17" s="362">
        <v>2.45098039215695</v>
      </c>
      <c r="W17" s="348"/>
      <c r="X17" s="5">
        <v>5</v>
      </c>
      <c r="Y17" s="5">
        <v>186.20000000000073</v>
      </c>
      <c r="Z17" s="362">
        <v>2.6852846401718478</v>
      </c>
      <c r="AA17" s="348"/>
      <c r="AB17" s="5">
        <v>8</v>
      </c>
      <c r="AC17" s="5">
        <v>199.60000000000218</v>
      </c>
      <c r="AD17" s="362">
        <v>4.0080160320640843</v>
      </c>
      <c r="AE17" s="348"/>
      <c r="AF17" s="5">
        <v>10</v>
      </c>
      <c r="AG17" s="5">
        <v>213.79999999999927</v>
      </c>
      <c r="AH17" s="362">
        <v>4.6772684752104929</v>
      </c>
      <c r="AI17" s="285"/>
      <c r="AJ17" s="4">
        <v>13</v>
      </c>
      <c r="AK17" s="5">
        <v>219.39999999999418</v>
      </c>
      <c r="AL17" s="362">
        <v>5.9252506836829282</v>
      </c>
      <c r="AM17" s="286" t="s">
        <v>412</v>
      </c>
      <c r="AP17" s="369"/>
    </row>
    <row r="18" spans="2:42" ht="14.25" x14ac:dyDescent="0.2">
      <c r="B18" s="393" t="s">
        <v>576</v>
      </c>
      <c r="C18" s="394"/>
      <c r="D18" s="27">
        <v>883</v>
      </c>
      <c r="E18" s="25">
        <v>25911.8</v>
      </c>
      <c r="F18" s="363">
        <v>3.4077138600946286</v>
      </c>
      <c r="G18" s="349"/>
      <c r="H18" s="25">
        <v>937</v>
      </c>
      <c r="I18" s="25">
        <v>25349.80000000001</v>
      </c>
      <c r="J18" s="363">
        <v>3.6962816274684598</v>
      </c>
      <c r="K18" s="349"/>
      <c r="L18" s="25">
        <v>1019</v>
      </c>
      <c r="M18" s="25">
        <v>24385.600000000006</v>
      </c>
      <c r="N18" s="363">
        <v>4.1786956236467416</v>
      </c>
      <c r="O18" s="349"/>
      <c r="P18" s="25">
        <v>1092</v>
      </c>
      <c r="Q18" s="25">
        <v>22967.80000000001</v>
      </c>
      <c r="R18" s="363">
        <v>4.7544823622636887</v>
      </c>
      <c r="S18" s="527"/>
      <c r="T18" s="25">
        <v>1022</v>
      </c>
      <c r="U18" s="25">
        <v>20680.599999999995</v>
      </c>
      <c r="V18" s="363">
        <v>4.9418295407289943</v>
      </c>
      <c r="W18" s="349"/>
      <c r="X18" s="25">
        <v>1330</v>
      </c>
      <c r="Y18" s="25">
        <v>18685</v>
      </c>
      <c r="Z18" s="363">
        <v>7.1180090982071178</v>
      </c>
      <c r="AA18" s="349"/>
      <c r="AB18" s="25">
        <v>1480</v>
      </c>
      <c r="AC18" s="25">
        <v>19037.800000000003</v>
      </c>
      <c r="AD18" s="363">
        <v>7.7740075008666958</v>
      </c>
      <c r="AE18" s="349"/>
      <c r="AF18" s="25">
        <v>1834</v>
      </c>
      <c r="AG18" s="25">
        <v>18899.399999999998</v>
      </c>
      <c r="AH18" s="489">
        <v>9.7040117675693409</v>
      </c>
      <c r="AI18" s="634"/>
      <c r="AJ18" s="27">
        <v>1770</v>
      </c>
      <c r="AK18" s="25">
        <v>18990.799999999996</v>
      </c>
      <c r="AL18" s="489">
        <v>9.3203024622448787</v>
      </c>
      <c r="AM18" s="419" t="s">
        <v>412</v>
      </c>
      <c r="AP18" s="369"/>
    </row>
    <row r="19" spans="2:42" ht="14.25" customHeight="1" x14ac:dyDescent="0.2">
      <c r="B19" s="746" t="s">
        <v>103</v>
      </c>
      <c r="C19" s="357" t="s">
        <v>388</v>
      </c>
      <c r="D19" s="69">
        <v>52</v>
      </c>
      <c r="E19" s="5">
        <v>621.20000000000005</v>
      </c>
      <c r="F19" s="362">
        <v>8.3708950418544745</v>
      </c>
      <c r="G19" s="348"/>
      <c r="H19" s="70">
        <v>64</v>
      </c>
      <c r="I19" s="5">
        <v>666.4</v>
      </c>
      <c r="J19" s="362">
        <v>9.603841536614647</v>
      </c>
      <c r="K19" s="348"/>
      <c r="L19" s="70">
        <v>56</v>
      </c>
      <c r="M19" s="5">
        <v>646.4</v>
      </c>
      <c r="N19" s="362">
        <v>8.6633663366336648</v>
      </c>
      <c r="O19" s="348"/>
      <c r="P19" s="70">
        <v>46</v>
      </c>
      <c r="Q19" s="5">
        <v>605.59999999999991</v>
      </c>
      <c r="R19" s="362">
        <v>7.5957727873183627</v>
      </c>
      <c r="S19" s="348"/>
      <c r="T19" s="70">
        <v>58</v>
      </c>
      <c r="U19" s="5">
        <v>520.79999999999995</v>
      </c>
      <c r="V19" s="362">
        <v>11.136712749615976</v>
      </c>
      <c r="W19" s="348"/>
      <c r="X19" s="70">
        <v>63</v>
      </c>
      <c r="Y19" s="5">
        <v>437.8</v>
      </c>
      <c r="Z19" s="362">
        <v>14.390132480584741</v>
      </c>
      <c r="AA19" s="348"/>
      <c r="AB19" s="70">
        <v>64</v>
      </c>
      <c r="AC19" s="5">
        <v>448.8</v>
      </c>
      <c r="AD19" s="362">
        <v>14.260249554367203</v>
      </c>
      <c r="AE19" s="348"/>
      <c r="AF19" s="5">
        <v>52</v>
      </c>
      <c r="AG19" s="5">
        <v>449.79999999999995</v>
      </c>
      <c r="AH19" s="362">
        <v>11.560693641618498</v>
      </c>
      <c r="AI19" s="285"/>
      <c r="AJ19" s="4">
        <v>44</v>
      </c>
      <c r="AK19" s="5">
        <v>448.00000000000006</v>
      </c>
      <c r="AL19" s="362">
        <v>9.8214285714285694</v>
      </c>
      <c r="AM19" s="286" t="s">
        <v>412</v>
      </c>
      <c r="AP19" s="369"/>
    </row>
    <row r="20" spans="2:42" ht="14.25" x14ac:dyDescent="0.2">
      <c r="B20" s="727"/>
      <c r="C20" s="357" t="s">
        <v>210</v>
      </c>
      <c r="D20" s="69">
        <v>70</v>
      </c>
      <c r="E20" s="5">
        <v>1121</v>
      </c>
      <c r="F20" s="362">
        <v>6.2444246208742191</v>
      </c>
      <c r="G20" s="348"/>
      <c r="H20" s="70">
        <v>74</v>
      </c>
      <c r="I20" s="5">
        <v>1111</v>
      </c>
      <c r="J20" s="362">
        <v>6.6606660666066606</v>
      </c>
      <c r="K20" s="348"/>
      <c r="L20" s="70">
        <v>61</v>
      </c>
      <c r="M20" s="5">
        <v>1086</v>
      </c>
      <c r="N20" s="362">
        <v>5.6169429097605894</v>
      </c>
      <c r="O20" s="348"/>
      <c r="P20" s="70">
        <v>75</v>
      </c>
      <c r="Q20" s="5">
        <v>1049.6000000000001</v>
      </c>
      <c r="R20" s="362">
        <v>7.145579268292682</v>
      </c>
      <c r="S20" s="348"/>
      <c r="T20" s="70">
        <v>59</v>
      </c>
      <c r="U20" s="5">
        <v>954.40000000000009</v>
      </c>
      <c r="V20" s="362">
        <v>6.1818943839061182</v>
      </c>
      <c r="W20" s="348"/>
      <c r="X20" s="70">
        <v>83</v>
      </c>
      <c r="Y20" s="5">
        <v>811.4</v>
      </c>
      <c r="Z20" s="362">
        <v>10.229233423712103</v>
      </c>
      <c r="AA20" s="348"/>
      <c r="AB20" s="70">
        <v>71</v>
      </c>
      <c r="AC20" s="5">
        <v>808.60000000000014</v>
      </c>
      <c r="AD20" s="362">
        <v>8.7806084590650499</v>
      </c>
      <c r="AE20" s="348"/>
      <c r="AF20" s="5">
        <v>90</v>
      </c>
      <c r="AG20" s="5">
        <v>829.40000000000009</v>
      </c>
      <c r="AH20" s="362">
        <v>10.851217747769471</v>
      </c>
      <c r="AI20" s="285"/>
      <c r="AJ20" s="4">
        <v>86</v>
      </c>
      <c r="AK20" s="5">
        <v>832.2</v>
      </c>
      <c r="AL20" s="362">
        <v>10.334054313866858</v>
      </c>
      <c r="AM20" s="286" t="s">
        <v>412</v>
      </c>
      <c r="AP20" s="369"/>
    </row>
    <row r="21" spans="2:42" ht="14.25" x14ac:dyDescent="0.2">
      <c r="B21" s="727"/>
      <c r="C21" s="357" t="s">
        <v>392</v>
      </c>
      <c r="D21" s="69">
        <v>6</v>
      </c>
      <c r="E21" s="5">
        <v>103.2</v>
      </c>
      <c r="F21" s="362">
        <v>5.8139534883720927</v>
      </c>
      <c r="G21" s="348"/>
      <c r="H21" s="70">
        <v>9</v>
      </c>
      <c r="I21" s="5">
        <v>97.2</v>
      </c>
      <c r="J21" s="362">
        <v>9.2592592592592595</v>
      </c>
      <c r="K21" s="348"/>
      <c r="L21" s="70">
        <v>14</v>
      </c>
      <c r="M21" s="5">
        <v>94.6</v>
      </c>
      <c r="N21" s="362">
        <v>14.799154334038056</v>
      </c>
      <c r="O21" s="348"/>
      <c r="P21" s="70">
        <v>6</v>
      </c>
      <c r="Q21" s="5">
        <v>87.4</v>
      </c>
      <c r="R21" s="362">
        <v>6.8649885583524028</v>
      </c>
      <c r="S21" s="348"/>
      <c r="T21" s="70">
        <v>15</v>
      </c>
      <c r="U21" s="5">
        <v>84</v>
      </c>
      <c r="V21" s="362">
        <v>17.857142857142858</v>
      </c>
      <c r="W21" s="348"/>
      <c r="X21" s="70">
        <v>11</v>
      </c>
      <c r="Y21" s="5">
        <v>80</v>
      </c>
      <c r="Z21" s="362">
        <v>13.750000000000002</v>
      </c>
      <c r="AA21" s="348"/>
      <c r="AB21" s="70">
        <v>9</v>
      </c>
      <c r="AC21" s="5">
        <v>95.800000000000011</v>
      </c>
      <c r="AD21" s="362">
        <v>9.3945720250521898</v>
      </c>
      <c r="AE21" s="348"/>
      <c r="AF21" s="5">
        <v>8</v>
      </c>
      <c r="AG21" s="5">
        <v>98.199999999999989</v>
      </c>
      <c r="AH21" s="362">
        <v>8.146639511201629</v>
      </c>
      <c r="AI21" s="285"/>
      <c r="AJ21" s="4">
        <v>9</v>
      </c>
      <c r="AK21" s="5">
        <v>96.4</v>
      </c>
      <c r="AL21" s="362">
        <v>9.3360995850622412</v>
      </c>
      <c r="AM21" s="286" t="s">
        <v>412</v>
      </c>
      <c r="AP21" s="369"/>
    </row>
    <row r="22" spans="2:42" ht="14.25" x14ac:dyDescent="0.2">
      <c r="B22" s="727"/>
      <c r="C22" s="371" t="s">
        <v>390</v>
      </c>
      <c r="D22" s="69">
        <v>47</v>
      </c>
      <c r="E22" s="5">
        <v>592.80000000000007</v>
      </c>
      <c r="F22" s="362">
        <v>7.9284750337381897</v>
      </c>
      <c r="G22" s="348"/>
      <c r="H22" s="70">
        <v>42</v>
      </c>
      <c r="I22" s="5">
        <v>581.6</v>
      </c>
      <c r="J22" s="362">
        <v>7.2214580467675376</v>
      </c>
      <c r="K22" s="348"/>
      <c r="L22" s="70">
        <v>34</v>
      </c>
      <c r="M22" s="5">
        <v>562.00000000000011</v>
      </c>
      <c r="N22" s="362">
        <v>6.0498220640569382</v>
      </c>
      <c r="O22" s="348"/>
      <c r="P22" s="70">
        <v>27</v>
      </c>
      <c r="Q22" s="5">
        <v>530.6</v>
      </c>
      <c r="R22" s="362">
        <v>5.088578967206935</v>
      </c>
      <c r="S22" s="348"/>
      <c r="T22" s="70">
        <v>37</v>
      </c>
      <c r="U22" s="5">
        <v>454</v>
      </c>
      <c r="V22" s="362">
        <v>8.1497797356828183</v>
      </c>
      <c r="W22" s="348"/>
      <c r="X22" s="70">
        <v>31</v>
      </c>
      <c r="Y22" s="5">
        <v>378.6</v>
      </c>
      <c r="Z22" s="362">
        <v>8.188061278394084</v>
      </c>
      <c r="AA22" s="348"/>
      <c r="AB22" s="70">
        <v>44</v>
      </c>
      <c r="AC22" s="5">
        <v>376.79999999999995</v>
      </c>
      <c r="AD22" s="362">
        <v>11.677282377919322</v>
      </c>
      <c r="AE22" s="348"/>
      <c r="AF22" s="5">
        <v>39</v>
      </c>
      <c r="AG22" s="5">
        <v>337</v>
      </c>
      <c r="AH22" s="362">
        <v>11.572700296735905</v>
      </c>
      <c r="AI22" s="285"/>
      <c r="AJ22" s="4">
        <v>38</v>
      </c>
      <c r="AK22" s="5">
        <v>323.60000000000008</v>
      </c>
      <c r="AL22" s="362">
        <v>11.742892459826944</v>
      </c>
      <c r="AM22" s="286" t="s">
        <v>412</v>
      </c>
      <c r="AP22" s="369"/>
    </row>
    <row r="23" spans="2:42" ht="14.25" x14ac:dyDescent="0.2">
      <c r="B23" s="727"/>
      <c r="C23" s="357" t="s">
        <v>389</v>
      </c>
      <c r="D23" s="69">
        <v>49</v>
      </c>
      <c r="E23" s="5">
        <v>843</v>
      </c>
      <c r="F23" s="362">
        <v>5.8125741399762756</v>
      </c>
      <c r="G23" s="348"/>
      <c r="H23" s="70">
        <v>59</v>
      </c>
      <c r="I23" s="5">
        <v>844.4</v>
      </c>
      <c r="J23" s="362">
        <v>6.9872098531501656</v>
      </c>
      <c r="K23" s="348"/>
      <c r="L23" s="70">
        <v>56</v>
      </c>
      <c r="M23" s="5">
        <v>799.2</v>
      </c>
      <c r="N23" s="362">
        <v>7.0070070070070072</v>
      </c>
      <c r="O23" s="348"/>
      <c r="P23" s="70">
        <v>57</v>
      </c>
      <c r="Q23" s="5">
        <v>749.40000000000009</v>
      </c>
      <c r="R23" s="362">
        <v>7.6060848678943156</v>
      </c>
      <c r="S23" s="348"/>
      <c r="T23" s="70">
        <v>72</v>
      </c>
      <c r="U23" s="5">
        <v>663</v>
      </c>
      <c r="V23" s="362">
        <v>10.859728506787331</v>
      </c>
      <c r="W23" s="348"/>
      <c r="X23" s="70">
        <v>60</v>
      </c>
      <c r="Y23" s="5">
        <v>538.20000000000005</v>
      </c>
      <c r="Z23" s="362">
        <v>11.148272017837234</v>
      </c>
      <c r="AA23" s="348"/>
      <c r="AB23" s="70">
        <v>59</v>
      </c>
      <c r="AC23" s="5">
        <v>529</v>
      </c>
      <c r="AD23" s="362">
        <v>11.153119092627598</v>
      </c>
      <c r="AE23" s="348"/>
      <c r="AF23" s="5">
        <v>60</v>
      </c>
      <c r="AG23" s="5">
        <v>538.4</v>
      </c>
      <c r="AH23" s="362">
        <v>11.144130757800893</v>
      </c>
      <c r="AI23" s="285"/>
      <c r="AJ23" s="4">
        <v>60</v>
      </c>
      <c r="AK23" s="5">
        <v>534.19999999999993</v>
      </c>
      <c r="AL23" s="362">
        <v>11.231748408835642</v>
      </c>
      <c r="AM23" s="286" t="s">
        <v>412</v>
      </c>
      <c r="AP23" s="369"/>
    </row>
    <row r="24" spans="2:42" ht="14.25" x14ac:dyDescent="0.2">
      <c r="B24" s="727"/>
      <c r="C24" s="357" t="s">
        <v>387</v>
      </c>
      <c r="D24" s="69">
        <v>57</v>
      </c>
      <c r="E24" s="5">
        <v>1092.5999999999999</v>
      </c>
      <c r="F24" s="362">
        <v>5.2169137836353654</v>
      </c>
      <c r="G24" s="348"/>
      <c r="H24" s="70">
        <v>82</v>
      </c>
      <c r="I24" s="5">
        <v>1092.5999999999999</v>
      </c>
      <c r="J24" s="362">
        <v>7.5050338641771921</v>
      </c>
      <c r="K24" s="348"/>
      <c r="L24" s="70">
        <v>78</v>
      </c>
      <c r="M24" s="5">
        <v>987.2</v>
      </c>
      <c r="N24" s="362">
        <v>7.9011345218800644</v>
      </c>
      <c r="O24" s="348"/>
      <c r="P24" s="70">
        <v>71</v>
      </c>
      <c r="Q24" s="5">
        <v>849.99999999999989</v>
      </c>
      <c r="R24" s="362">
        <v>8.3529411764705888</v>
      </c>
      <c r="S24" s="348"/>
      <c r="T24" s="70">
        <v>54</v>
      </c>
      <c r="U24" s="5">
        <v>706.39999999999986</v>
      </c>
      <c r="V24" s="362">
        <v>7.6443941109852798</v>
      </c>
      <c r="W24" s="348"/>
      <c r="X24" s="70">
        <v>46</v>
      </c>
      <c r="Y24" s="5">
        <v>571.20000000000005</v>
      </c>
      <c r="Z24" s="362">
        <v>8.053221288515406</v>
      </c>
      <c r="AA24" s="348"/>
      <c r="AB24" s="70">
        <v>44</v>
      </c>
      <c r="AC24" s="5">
        <v>562.79999999999995</v>
      </c>
      <c r="AD24" s="362">
        <v>7.8180525941719985</v>
      </c>
      <c r="AE24" s="348"/>
      <c r="AF24" s="5">
        <v>64</v>
      </c>
      <c r="AG24" s="5">
        <v>553.4</v>
      </c>
      <c r="AH24" s="362">
        <v>11.564871702204554</v>
      </c>
      <c r="AI24" s="285"/>
      <c r="AJ24" s="4">
        <v>65</v>
      </c>
      <c r="AK24" s="5">
        <v>545.20000000000005</v>
      </c>
      <c r="AL24" s="362">
        <v>11.922230374174614</v>
      </c>
      <c r="AM24" s="286" t="s">
        <v>412</v>
      </c>
      <c r="AP24" s="369"/>
    </row>
    <row r="25" spans="2:42" ht="14.25" x14ac:dyDescent="0.2">
      <c r="B25" s="727"/>
      <c r="C25" s="357" t="s">
        <v>391</v>
      </c>
      <c r="D25" s="69">
        <v>50</v>
      </c>
      <c r="E25" s="5">
        <v>801</v>
      </c>
      <c r="F25" s="362">
        <v>6.2421972534332086</v>
      </c>
      <c r="G25" s="348"/>
      <c r="H25" s="70">
        <v>52</v>
      </c>
      <c r="I25" s="5">
        <v>804.80000000000007</v>
      </c>
      <c r="J25" s="362">
        <v>6.4612326043737571</v>
      </c>
      <c r="K25" s="348"/>
      <c r="L25" s="70">
        <v>50</v>
      </c>
      <c r="M25" s="5">
        <v>796.40000000000009</v>
      </c>
      <c r="N25" s="362">
        <v>6.278252134605725</v>
      </c>
      <c r="O25" s="348"/>
      <c r="P25" s="70">
        <v>55</v>
      </c>
      <c r="Q25" s="5">
        <v>761.80000000000007</v>
      </c>
      <c r="R25" s="362">
        <v>7.2197427146232602</v>
      </c>
      <c r="S25" s="348"/>
      <c r="T25" s="70">
        <v>56</v>
      </c>
      <c r="U25" s="5">
        <v>675.40000000000009</v>
      </c>
      <c r="V25" s="362">
        <v>8.291382884216759</v>
      </c>
      <c r="W25" s="348"/>
      <c r="X25" s="70">
        <v>53</v>
      </c>
      <c r="Y25" s="5">
        <v>536.6</v>
      </c>
      <c r="Z25" s="362">
        <v>9.8770033544539686</v>
      </c>
      <c r="AA25" s="348"/>
      <c r="AB25" s="70">
        <v>56</v>
      </c>
      <c r="AC25" s="5">
        <v>515.79999999999995</v>
      </c>
      <c r="AD25" s="362">
        <v>10.856921287320667</v>
      </c>
      <c r="AE25" s="348"/>
      <c r="AF25" s="5">
        <v>51</v>
      </c>
      <c r="AG25" s="5">
        <v>525.4</v>
      </c>
      <c r="AH25" s="362">
        <v>9.7068899885801301</v>
      </c>
      <c r="AI25" s="285"/>
      <c r="AJ25" s="4">
        <v>45</v>
      </c>
      <c r="AK25" s="5">
        <v>528.79999999999995</v>
      </c>
      <c r="AL25" s="362">
        <v>8.5098335854765512</v>
      </c>
      <c r="AM25" s="286" t="s">
        <v>412</v>
      </c>
      <c r="AP25" s="369"/>
    </row>
    <row r="26" spans="2:42" ht="14.25" x14ac:dyDescent="0.2">
      <c r="B26" s="727"/>
      <c r="C26" s="357" t="s">
        <v>207</v>
      </c>
      <c r="D26" s="69">
        <v>45</v>
      </c>
      <c r="E26" s="5">
        <v>714.99999999999989</v>
      </c>
      <c r="F26" s="362">
        <v>6.2937062937062942</v>
      </c>
      <c r="G26" s="348"/>
      <c r="H26" s="70">
        <v>31</v>
      </c>
      <c r="I26" s="5">
        <v>710</v>
      </c>
      <c r="J26" s="362">
        <v>4.3661971830985911</v>
      </c>
      <c r="K26" s="348"/>
      <c r="L26" s="70">
        <v>33</v>
      </c>
      <c r="M26" s="5">
        <v>696.4</v>
      </c>
      <c r="N26" s="362">
        <v>4.7386559448592758</v>
      </c>
      <c r="O26" s="348"/>
      <c r="P26" s="70">
        <v>28</v>
      </c>
      <c r="Q26" s="5">
        <v>668.6</v>
      </c>
      <c r="R26" s="362">
        <v>4.1878552198623993</v>
      </c>
      <c r="S26" s="348"/>
      <c r="T26" s="70">
        <v>34</v>
      </c>
      <c r="U26" s="5">
        <v>602</v>
      </c>
      <c r="V26" s="362">
        <v>5.6478405315614619</v>
      </c>
      <c r="W26" s="348"/>
      <c r="X26" s="70">
        <v>39</v>
      </c>
      <c r="Y26" s="5">
        <v>499.39999999999992</v>
      </c>
      <c r="Z26" s="362">
        <v>7.8093712454945949</v>
      </c>
      <c r="AA26" s="348"/>
      <c r="AB26" s="70">
        <v>41</v>
      </c>
      <c r="AC26" s="5">
        <v>509.79999999999995</v>
      </c>
      <c r="AD26" s="362">
        <v>8.0423695566888984</v>
      </c>
      <c r="AE26" s="348"/>
      <c r="AF26" s="5">
        <v>34</v>
      </c>
      <c r="AG26" s="5">
        <v>508.6</v>
      </c>
      <c r="AH26" s="362">
        <v>6.685017695635076</v>
      </c>
      <c r="AI26" s="285"/>
      <c r="AJ26" s="4">
        <v>34</v>
      </c>
      <c r="AK26" s="5">
        <v>500.40000000000003</v>
      </c>
      <c r="AL26" s="362">
        <v>6.7945643485211829</v>
      </c>
      <c r="AM26" s="286" t="s">
        <v>412</v>
      </c>
      <c r="AP26" s="369"/>
    </row>
    <row r="27" spans="2:42" ht="14.25" x14ac:dyDescent="0.2">
      <c r="B27" s="727"/>
      <c r="C27" s="357" t="s">
        <v>208</v>
      </c>
      <c r="D27" s="69">
        <v>42</v>
      </c>
      <c r="E27" s="5">
        <v>669.80000000000007</v>
      </c>
      <c r="F27" s="362">
        <v>6.2705285159749176</v>
      </c>
      <c r="G27" s="348"/>
      <c r="H27" s="70">
        <v>55</v>
      </c>
      <c r="I27" s="5">
        <v>656.60000000000014</v>
      </c>
      <c r="J27" s="362">
        <v>8.3764849223271369</v>
      </c>
      <c r="K27" s="348"/>
      <c r="L27" s="70">
        <v>77</v>
      </c>
      <c r="M27" s="5">
        <v>626.19999999999993</v>
      </c>
      <c r="N27" s="362">
        <v>12.296390929415523</v>
      </c>
      <c r="O27" s="348"/>
      <c r="P27" s="70">
        <v>60</v>
      </c>
      <c r="Q27" s="5">
        <v>585.6</v>
      </c>
      <c r="R27" s="362">
        <v>10.245901639344263</v>
      </c>
      <c r="S27" s="348"/>
      <c r="T27" s="70">
        <v>55</v>
      </c>
      <c r="U27" s="5">
        <v>478.00000000000006</v>
      </c>
      <c r="V27" s="362">
        <v>11.506276150627613</v>
      </c>
      <c r="W27" s="348"/>
      <c r="X27" s="70">
        <v>47</v>
      </c>
      <c r="Y27" s="5">
        <v>404.4</v>
      </c>
      <c r="Z27" s="362">
        <v>11.622156280909991</v>
      </c>
      <c r="AA27" s="348"/>
      <c r="AB27" s="70">
        <v>66</v>
      </c>
      <c r="AC27" s="5">
        <v>417.6</v>
      </c>
      <c r="AD27" s="362">
        <v>15.804597701149426</v>
      </c>
      <c r="AE27" s="348"/>
      <c r="AF27" s="5">
        <v>48</v>
      </c>
      <c r="AG27" s="5">
        <v>410.39999999999992</v>
      </c>
      <c r="AH27" s="362">
        <v>11.69590643274854</v>
      </c>
      <c r="AI27" s="285"/>
      <c r="AJ27" s="4">
        <v>51</v>
      </c>
      <c r="AK27" s="5">
        <v>400.4</v>
      </c>
      <c r="AL27" s="362">
        <v>12.737262737262739</v>
      </c>
      <c r="AM27" s="286" t="s">
        <v>412</v>
      </c>
      <c r="AP27" s="369"/>
    </row>
    <row r="28" spans="2:42" ht="14.25" x14ac:dyDescent="0.2">
      <c r="B28" s="727"/>
      <c r="C28" s="357" t="s">
        <v>209</v>
      </c>
      <c r="D28" s="69">
        <v>4</v>
      </c>
      <c r="E28" s="5">
        <v>95.800000000000011</v>
      </c>
      <c r="F28" s="362">
        <v>4.1753653444676404</v>
      </c>
      <c r="G28" s="348"/>
      <c r="H28" s="70">
        <v>5</v>
      </c>
      <c r="I28" s="5">
        <v>99.8</v>
      </c>
      <c r="J28" s="362">
        <v>5.0100200400801604</v>
      </c>
      <c r="K28" s="348"/>
      <c r="L28" s="70">
        <v>8</v>
      </c>
      <c r="M28" s="5">
        <v>99.600000000000009</v>
      </c>
      <c r="N28" s="362">
        <v>8.0321285140562253</v>
      </c>
      <c r="O28" s="348"/>
      <c r="P28" s="70">
        <v>4</v>
      </c>
      <c r="Q28" s="5">
        <v>96.2</v>
      </c>
      <c r="R28" s="362">
        <v>4.1580041580041573</v>
      </c>
      <c r="S28" s="348"/>
      <c r="T28" s="70">
        <v>6</v>
      </c>
      <c r="U28" s="5">
        <v>94.799999999999983</v>
      </c>
      <c r="V28" s="362">
        <v>6.3291139240506347</v>
      </c>
      <c r="W28" s="348"/>
      <c r="X28" s="70">
        <v>5</v>
      </c>
      <c r="Y28" s="5">
        <v>88.6</v>
      </c>
      <c r="Z28" s="362">
        <v>5.6433408577878108</v>
      </c>
      <c r="AA28" s="348"/>
      <c r="AB28" s="70">
        <v>10</v>
      </c>
      <c r="AC28" s="5">
        <v>97.399999999999991</v>
      </c>
      <c r="AD28" s="362">
        <v>10.266940451745381</v>
      </c>
      <c r="AE28" s="348"/>
      <c r="AF28" s="5">
        <v>14</v>
      </c>
      <c r="AG28" s="5">
        <v>118.6</v>
      </c>
      <c r="AH28" s="362">
        <v>11.804384485666105</v>
      </c>
      <c r="AI28" s="285"/>
      <c r="AJ28" s="4">
        <v>17</v>
      </c>
      <c r="AK28" s="5">
        <v>130.60000000000002</v>
      </c>
      <c r="AL28" s="362">
        <v>13.016845329249616</v>
      </c>
      <c r="AM28" s="286" t="s">
        <v>412</v>
      </c>
      <c r="AP28" s="369"/>
    </row>
    <row r="29" spans="2:42" ht="14.25" x14ac:dyDescent="0.2">
      <c r="B29" s="727"/>
      <c r="C29" s="357" t="s">
        <v>393</v>
      </c>
      <c r="D29" s="69">
        <v>33</v>
      </c>
      <c r="E29" s="5">
        <v>439.59999999999997</v>
      </c>
      <c r="F29" s="362">
        <v>7.5068243858052774</v>
      </c>
      <c r="G29" s="348"/>
      <c r="H29" s="70">
        <v>26</v>
      </c>
      <c r="I29" s="5">
        <v>422.99999999999994</v>
      </c>
      <c r="J29" s="362">
        <v>6.1465721040189134</v>
      </c>
      <c r="K29" s="348"/>
      <c r="L29" s="70">
        <v>33</v>
      </c>
      <c r="M29" s="5">
        <v>400.59999999999997</v>
      </c>
      <c r="N29" s="362">
        <v>8.2376435346979537</v>
      </c>
      <c r="O29" s="348"/>
      <c r="P29" s="70">
        <v>21</v>
      </c>
      <c r="Q29" s="5">
        <v>381.00000000000006</v>
      </c>
      <c r="R29" s="362">
        <v>5.5118110236220463</v>
      </c>
      <c r="S29" s="348"/>
      <c r="T29" s="70">
        <v>42</v>
      </c>
      <c r="U29" s="5">
        <v>354.40000000000003</v>
      </c>
      <c r="V29" s="362">
        <v>11.8510158013544</v>
      </c>
      <c r="W29" s="348"/>
      <c r="X29" s="70">
        <v>31</v>
      </c>
      <c r="Y29" s="5">
        <v>314.8</v>
      </c>
      <c r="Z29" s="362">
        <v>9.8475222363405344</v>
      </c>
      <c r="AA29" s="348"/>
      <c r="AB29" s="70">
        <v>25</v>
      </c>
      <c r="AC29" s="5">
        <v>324.39999999999992</v>
      </c>
      <c r="AD29" s="362">
        <v>7.7065351418002486</v>
      </c>
      <c r="AE29" s="348"/>
      <c r="AF29" s="5">
        <v>30</v>
      </c>
      <c r="AG29" s="5">
        <v>308</v>
      </c>
      <c r="AH29" s="362">
        <v>9.7402597402597415</v>
      </c>
      <c r="AI29" s="285"/>
      <c r="AJ29" s="4">
        <v>28</v>
      </c>
      <c r="AK29" s="5">
        <v>293</v>
      </c>
      <c r="AL29" s="362">
        <v>9.5563139931740615</v>
      </c>
      <c r="AM29" s="286" t="s">
        <v>412</v>
      </c>
      <c r="AP29" s="369"/>
    </row>
    <row r="30" spans="2:42" ht="14.25" x14ac:dyDescent="0.2">
      <c r="B30" s="727"/>
      <c r="C30" s="371" t="s">
        <v>234</v>
      </c>
      <c r="D30" s="69">
        <v>18</v>
      </c>
      <c r="E30" s="5">
        <v>216</v>
      </c>
      <c r="F30" s="362">
        <v>8.3333333333333321</v>
      </c>
      <c r="G30" s="348"/>
      <c r="H30" s="70">
        <v>18</v>
      </c>
      <c r="I30" s="5">
        <v>218.6</v>
      </c>
      <c r="J30" s="362">
        <v>8.2342177493138156</v>
      </c>
      <c r="K30" s="348"/>
      <c r="L30" s="70">
        <v>13</v>
      </c>
      <c r="M30" s="5">
        <v>215.8</v>
      </c>
      <c r="N30" s="362">
        <v>6.024096385542169</v>
      </c>
      <c r="O30" s="348"/>
      <c r="P30" s="70">
        <v>22</v>
      </c>
      <c r="Q30" s="5">
        <v>201</v>
      </c>
      <c r="R30" s="362">
        <v>10.945273631840797</v>
      </c>
      <c r="S30" s="348"/>
      <c r="T30" s="70">
        <v>15</v>
      </c>
      <c r="U30" s="5">
        <v>185.6</v>
      </c>
      <c r="V30" s="362">
        <v>8.0818965517241388</v>
      </c>
      <c r="W30" s="348"/>
      <c r="X30" s="70">
        <v>14</v>
      </c>
      <c r="Y30" s="5">
        <v>168.4</v>
      </c>
      <c r="Z30" s="362">
        <v>8.31353919239905</v>
      </c>
      <c r="AA30" s="348"/>
      <c r="AB30" s="70">
        <v>26</v>
      </c>
      <c r="AC30" s="5">
        <v>167</v>
      </c>
      <c r="AD30" s="362">
        <v>15.568862275449103</v>
      </c>
      <c r="AE30" s="348"/>
      <c r="AF30" s="5">
        <v>17</v>
      </c>
      <c r="AG30" s="5">
        <v>162.79999999999998</v>
      </c>
      <c r="AH30" s="362">
        <v>10.442260442260444</v>
      </c>
      <c r="AI30" s="285"/>
      <c r="AJ30" s="4">
        <v>17</v>
      </c>
      <c r="AK30" s="5">
        <v>161.79999999999998</v>
      </c>
      <c r="AL30" s="362">
        <v>10.506798516687271</v>
      </c>
      <c r="AM30" s="286" t="s">
        <v>412</v>
      </c>
      <c r="AP30" s="369"/>
    </row>
    <row r="31" spans="2:42" ht="14.25" x14ac:dyDescent="0.2">
      <c r="B31" s="699"/>
      <c r="C31" s="371" t="s">
        <v>520</v>
      </c>
      <c r="D31" s="4">
        <v>2</v>
      </c>
      <c r="E31" s="5">
        <v>17.200000000000728</v>
      </c>
      <c r="F31" s="362" t="s">
        <v>609</v>
      </c>
      <c r="G31" s="348"/>
      <c r="H31" s="5">
        <v>2</v>
      </c>
      <c r="I31" s="5">
        <v>26.199999999997999</v>
      </c>
      <c r="J31" s="362" t="s">
        <v>609</v>
      </c>
      <c r="K31" s="348"/>
      <c r="L31" s="5">
        <v>0</v>
      </c>
      <c r="M31" s="5">
        <v>25.000000000000909</v>
      </c>
      <c r="N31" s="362" t="s">
        <v>609</v>
      </c>
      <c r="O31" s="348"/>
      <c r="P31" s="5">
        <v>0</v>
      </c>
      <c r="Q31" s="5">
        <v>17.999999999998181</v>
      </c>
      <c r="R31" s="362" t="s">
        <v>609</v>
      </c>
      <c r="S31" s="348"/>
      <c r="T31" s="5">
        <v>1</v>
      </c>
      <c r="U31" s="5">
        <v>18.000000000000909</v>
      </c>
      <c r="V31" s="362" t="s">
        <v>609</v>
      </c>
      <c r="W31" s="348"/>
      <c r="X31" s="5">
        <v>4</v>
      </c>
      <c r="Y31" s="5">
        <v>11.599999999998545</v>
      </c>
      <c r="Z31" s="362" t="s">
        <v>609</v>
      </c>
      <c r="AA31" s="348"/>
      <c r="AB31" s="5">
        <v>2</v>
      </c>
      <c r="AC31" s="5">
        <v>5.1999999999970896</v>
      </c>
      <c r="AD31" s="362" t="s">
        <v>609</v>
      </c>
      <c r="AE31" s="348"/>
      <c r="AF31" s="5">
        <v>0</v>
      </c>
      <c r="AG31" s="5">
        <v>4.2000000000016371</v>
      </c>
      <c r="AH31" s="362" t="s">
        <v>609</v>
      </c>
      <c r="AI31" s="285"/>
      <c r="AJ31" s="4">
        <v>0</v>
      </c>
      <c r="AK31" s="5">
        <v>3.9999999999990905</v>
      </c>
      <c r="AL31" s="362" t="s">
        <v>609</v>
      </c>
      <c r="AM31" s="286" t="s">
        <v>412</v>
      </c>
      <c r="AP31" s="369"/>
    </row>
    <row r="32" spans="2:42" ht="14.25" x14ac:dyDescent="0.2">
      <c r="B32" s="701" t="s">
        <v>610</v>
      </c>
      <c r="C32" s="702"/>
      <c r="D32" s="96">
        <v>475</v>
      </c>
      <c r="E32" s="95">
        <v>7328.2000000000016</v>
      </c>
      <c r="F32" s="364">
        <v>6.4818099942687137</v>
      </c>
      <c r="G32" s="350"/>
      <c r="H32" s="95">
        <v>519</v>
      </c>
      <c r="I32" s="95">
        <v>7332.2</v>
      </c>
      <c r="J32" s="364">
        <v>7.0783666566651204</v>
      </c>
      <c r="K32" s="350"/>
      <c r="L32" s="95">
        <v>513</v>
      </c>
      <c r="M32" s="95">
        <v>7035.4000000000005</v>
      </c>
      <c r="N32" s="364">
        <v>7.291696278818546</v>
      </c>
      <c r="O32" s="350"/>
      <c r="P32" s="95">
        <v>472</v>
      </c>
      <c r="Q32" s="95">
        <v>6584.7999999999993</v>
      </c>
      <c r="R32" s="364">
        <v>7.1680233264487914</v>
      </c>
      <c r="S32" s="350"/>
      <c r="T32" s="95">
        <v>504</v>
      </c>
      <c r="U32" s="95">
        <v>5790.8000000000011</v>
      </c>
      <c r="V32" s="364">
        <v>8.7034606617393102</v>
      </c>
      <c r="W32" s="350"/>
      <c r="X32" s="95">
        <v>487</v>
      </c>
      <c r="Y32" s="95">
        <v>4840.9999999999982</v>
      </c>
      <c r="Z32" s="364">
        <v>10.05990497831027</v>
      </c>
      <c r="AA32" s="350"/>
      <c r="AB32" s="95">
        <v>517</v>
      </c>
      <c r="AC32" s="95">
        <v>4858.9999999999973</v>
      </c>
      <c r="AD32" s="364">
        <v>10.640049392879199</v>
      </c>
      <c r="AE32" s="350"/>
      <c r="AF32" s="25">
        <v>507</v>
      </c>
      <c r="AG32" s="25">
        <v>4844.2000000000025</v>
      </c>
      <c r="AH32" s="489">
        <v>10.46612443747161</v>
      </c>
      <c r="AI32" s="634"/>
      <c r="AJ32" s="27">
        <v>494</v>
      </c>
      <c r="AK32" s="25">
        <v>4798.6000000000004</v>
      </c>
      <c r="AL32" s="489">
        <v>10.294669278539573</v>
      </c>
      <c r="AM32" s="419" t="s">
        <v>412</v>
      </c>
      <c r="AP32" s="369"/>
    </row>
    <row r="33" spans="1:43" ht="14.25" customHeight="1" x14ac:dyDescent="0.2">
      <c r="B33" s="746" t="s">
        <v>611</v>
      </c>
      <c r="C33" s="357" t="s">
        <v>225</v>
      </c>
      <c r="D33" s="183"/>
      <c r="E33" s="184"/>
      <c r="F33" s="365"/>
      <c r="G33" s="351"/>
      <c r="H33" s="184"/>
      <c r="I33" s="184"/>
      <c r="J33" s="365"/>
      <c r="K33" s="351"/>
      <c r="L33" s="184"/>
      <c r="M33" s="184"/>
      <c r="N33" s="365"/>
      <c r="O33" s="351"/>
      <c r="P33" s="184"/>
      <c r="Q33" s="184"/>
      <c r="R33" s="365"/>
      <c r="S33" s="351"/>
      <c r="T33" s="184"/>
      <c r="U33" s="184"/>
      <c r="V33" s="365"/>
      <c r="W33" s="351"/>
      <c r="X33" s="184">
        <v>32</v>
      </c>
      <c r="Y33" s="184">
        <v>387.6</v>
      </c>
      <c r="Z33" s="365">
        <v>8.2559339525283804</v>
      </c>
      <c r="AA33" s="351"/>
      <c r="AB33" s="184">
        <v>31</v>
      </c>
      <c r="AC33" s="184">
        <v>505.59999999999991</v>
      </c>
      <c r="AD33" s="365">
        <v>6.1313291139240524</v>
      </c>
      <c r="AE33" s="351"/>
      <c r="AF33" s="5">
        <v>43</v>
      </c>
      <c r="AG33" s="5">
        <v>540</v>
      </c>
      <c r="AH33" s="362">
        <v>7.9629629629629637</v>
      </c>
      <c r="AI33" s="285"/>
      <c r="AJ33" s="4">
        <v>34</v>
      </c>
      <c r="AK33" s="5">
        <v>546.99999999999989</v>
      </c>
      <c r="AL33" s="362">
        <v>6.2157221206581372</v>
      </c>
      <c r="AM33" s="286" t="s">
        <v>412</v>
      </c>
      <c r="AP33" s="369"/>
      <c r="AQ33" s="190"/>
    </row>
    <row r="34" spans="1:43" ht="14.25" customHeight="1" x14ac:dyDescent="0.2">
      <c r="B34" s="727"/>
      <c r="C34" s="357" t="s">
        <v>226</v>
      </c>
      <c r="D34" s="69"/>
      <c r="E34" s="70"/>
      <c r="F34" s="366"/>
      <c r="G34" s="352"/>
      <c r="H34" s="70"/>
      <c r="I34" s="70"/>
      <c r="J34" s="366"/>
      <c r="K34" s="352"/>
      <c r="L34" s="70"/>
      <c r="M34" s="70"/>
      <c r="N34" s="366"/>
      <c r="O34" s="352"/>
      <c r="P34" s="70"/>
      <c r="Q34" s="70"/>
      <c r="R34" s="366"/>
      <c r="S34" s="352"/>
      <c r="T34" s="70"/>
      <c r="U34" s="70"/>
      <c r="V34" s="366"/>
      <c r="W34" s="352"/>
      <c r="X34" s="70">
        <v>17</v>
      </c>
      <c r="Y34" s="70">
        <v>455.59999999999997</v>
      </c>
      <c r="Z34" s="366">
        <v>3.7313432835820901</v>
      </c>
      <c r="AA34" s="352"/>
      <c r="AB34" s="70">
        <v>31</v>
      </c>
      <c r="AC34" s="70">
        <v>602.39999999999986</v>
      </c>
      <c r="AD34" s="366">
        <v>5.1460823373173978</v>
      </c>
      <c r="AE34" s="352"/>
      <c r="AF34" s="5">
        <v>42</v>
      </c>
      <c r="AG34" s="5">
        <v>639.80000000000007</v>
      </c>
      <c r="AH34" s="362">
        <v>6.5645514223194743</v>
      </c>
      <c r="AI34" s="285"/>
      <c r="AJ34" s="4">
        <v>41</v>
      </c>
      <c r="AK34" s="5">
        <v>641.19999999999993</v>
      </c>
      <c r="AL34" s="362">
        <v>6.3942607610729878</v>
      </c>
      <c r="AM34" s="286" t="s">
        <v>412</v>
      </c>
      <c r="AP34" s="369"/>
      <c r="AQ34" s="190"/>
    </row>
    <row r="35" spans="1:43" ht="14.25" customHeight="1" x14ac:dyDescent="0.2">
      <c r="B35" s="727"/>
      <c r="C35" s="357" t="s">
        <v>227</v>
      </c>
      <c r="D35" s="69"/>
      <c r="E35" s="70"/>
      <c r="F35" s="366"/>
      <c r="G35" s="352"/>
      <c r="H35" s="70"/>
      <c r="I35" s="70"/>
      <c r="J35" s="366"/>
      <c r="K35" s="352"/>
      <c r="L35" s="70"/>
      <c r="M35" s="70"/>
      <c r="N35" s="366"/>
      <c r="O35" s="352"/>
      <c r="P35" s="70"/>
      <c r="Q35" s="70"/>
      <c r="R35" s="366"/>
      <c r="S35" s="352"/>
      <c r="T35" s="70"/>
      <c r="U35" s="70"/>
      <c r="V35" s="366"/>
      <c r="W35" s="352"/>
      <c r="X35" s="70">
        <v>19</v>
      </c>
      <c r="Y35" s="70">
        <v>526.19999999999993</v>
      </c>
      <c r="Z35" s="366">
        <v>3.610794374762448</v>
      </c>
      <c r="AA35" s="352"/>
      <c r="AB35" s="70">
        <v>24</v>
      </c>
      <c r="AC35" s="70">
        <v>685.4</v>
      </c>
      <c r="AD35" s="366">
        <v>3.5016049022468634</v>
      </c>
      <c r="AE35" s="352"/>
      <c r="AF35" s="5">
        <v>31</v>
      </c>
      <c r="AG35" s="5">
        <v>717.4</v>
      </c>
      <c r="AH35" s="362">
        <v>4.32115974351826</v>
      </c>
      <c r="AI35" s="285"/>
      <c r="AJ35" s="4">
        <v>36</v>
      </c>
      <c r="AK35" s="5">
        <v>723.19999999999982</v>
      </c>
      <c r="AL35" s="362">
        <v>4.9778761061946915</v>
      </c>
      <c r="AM35" s="286" t="s">
        <v>412</v>
      </c>
      <c r="AP35" s="369"/>
      <c r="AQ35" s="190"/>
    </row>
    <row r="36" spans="1:43" ht="14.25" customHeight="1" x14ac:dyDescent="0.2">
      <c r="B36" s="727"/>
      <c r="C36" s="357" t="s">
        <v>228</v>
      </c>
      <c r="D36" s="69"/>
      <c r="E36" s="70"/>
      <c r="F36" s="366"/>
      <c r="G36" s="352"/>
      <c r="H36" s="70"/>
      <c r="I36" s="70"/>
      <c r="J36" s="366"/>
      <c r="K36" s="352"/>
      <c r="L36" s="70"/>
      <c r="M36" s="70"/>
      <c r="N36" s="366"/>
      <c r="O36" s="352"/>
      <c r="P36" s="70"/>
      <c r="Q36" s="70"/>
      <c r="R36" s="366"/>
      <c r="S36" s="352"/>
      <c r="T36" s="70"/>
      <c r="U36" s="70"/>
      <c r="V36" s="366"/>
      <c r="W36" s="352"/>
      <c r="X36" s="70">
        <v>23</v>
      </c>
      <c r="Y36" s="70">
        <v>441.6</v>
      </c>
      <c r="Z36" s="366">
        <v>5.208333333333333</v>
      </c>
      <c r="AA36" s="352"/>
      <c r="AB36" s="70">
        <v>30</v>
      </c>
      <c r="AC36" s="70">
        <v>589.80000000000007</v>
      </c>
      <c r="AD36" s="366">
        <v>5.0864699898270596</v>
      </c>
      <c r="AE36" s="352"/>
      <c r="AF36" s="5">
        <v>21</v>
      </c>
      <c r="AG36" s="5">
        <v>619.6</v>
      </c>
      <c r="AH36" s="362">
        <v>3.3892834086507424</v>
      </c>
      <c r="AI36" s="285"/>
      <c r="AJ36" s="4">
        <v>18</v>
      </c>
      <c r="AK36" s="5">
        <v>626.79999999999995</v>
      </c>
      <c r="AL36" s="362">
        <v>2.8717294192724956</v>
      </c>
      <c r="AM36" s="286" t="s">
        <v>412</v>
      </c>
      <c r="AP36" s="369"/>
      <c r="AQ36" s="190"/>
    </row>
    <row r="37" spans="1:43" ht="14.25" customHeight="1" x14ac:dyDescent="0.2">
      <c r="B37" s="727"/>
      <c r="C37" s="357" t="s">
        <v>229</v>
      </c>
      <c r="D37" s="69"/>
      <c r="E37" s="70"/>
      <c r="F37" s="366"/>
      <c r="G37" s="352"/>
      <c r="H37" s="70"/>
      <c r="I37" s="70"/>
      <c r="J37" s="366"/>
      <c r="K37" s="352"/>
      <c r="L37" s="70"/>
      <c r="M37" s="70"/>
      <c r="N37" s="366"/>
      <c r="O37" s="352"/>
      <c r="P37" s="70"/>
      <c r="Q37" s="70"/>
      <c r="R37" s="366"/>
      <c r="S37" s="352"/>
      <c r="T37" s="70"/>
      <c r="U37" s="70"/>
      <c r="V37" s="366"/>
      <c r="W37" s="352"/>
      <c r="X37" s="70">
        <v>18</v>
      </c>
      <c r="Y37" s="70">
        <v>365.2</v>
      </c>
      <c r="Z37" s="366">
        <v>4.928806133625411</v>
      </c>
      <c r="AA37" s="352"/>
      <c r="AB37" s="70">
        <v>25</v>
      </c>
      <c r="AC37" s="70">
        <v>487.4</v>
      </c>
      <c r="AD37" s="366">
        <v>5.1292572835453427</v>
      </c>
      <c r="AE37" s="352"/>
      <c r="AF37" s="5">
        <v>41</v>
      </c>
      <c r="AG37" s="5">
        <v>551.59999999999991</v>
      </c>
      <c r="AH37" s="362">
        <v>7.4329224075416978</v>
      </c>
      <c r="AI37" s="285"/>
      <c r="AJ37" s="4">
        <v>30</v>
      </c>
      <c r="AK37" s="5">
        <v>559.6</v>
      </c>
      <c r="AL37" s="362">
        <v>5.3609721229449603</v>
      </c>
      <c r="AM37" s="286" t="s">
        <v>412</v>
      </c>
      <c r="AP37" s="369"/>
      <c r="AQ37" s="190"/>
    </row>
    <row r="38" spans="1:43" ht="14.25" customHeight="1" x14ac:dyDescent="0.2">
      <c r="B38" s="727"/>
      <c r="C38" s="357" t="s">
        <v>230</v>
      </c>
      <c r="D38" s="69"/>
      <c r="E38" s="70"/>
      <c r="F38" s="366"/>
      <c r="G38" s="352"/>
      <c r="H38" s="70"/>
      <c r="I38" s="70"/>
      <c r="J38" s="366"/>
      <c r="K38" s="352"/>
      <c r="L38" s="70"/>
      <c r="M38" s="70"/>
      <c r="N38" s="366"/>
      <c r="O38" s="352"/>
      <c r="P38" s="70"/>
      <c r="Q38" s="70"/>
      <c r="R38" s="366"/>
      <c r="S38" s="352"/>
      <c r="T38" s="70"/>
      <c r="U38" s="70"/>
      <c r="V38" s="366"/>
      <c r="W38" s="352"/>
      <c r="X38" s="70">
        <v>30</v>
      </c>
      <c r="Y38" s="70">
        <v>340.59999999999997</v>
      </c>
      <c r="Z38" s="366">
        <v>8.8079859072225499</v>
      </c>
      <c r="AA38" s="352"/>
      <c r="AB38" s="70">
        <v>30</v>
      </c>
      <c r="AC38" s="70">
        <v>447.59999999999997</v>
      </c>
      <c r="AD38" s="366">
        <v>6.7024128686327078</v>
      </c>
      <c r="AE38" s="352"/>
      <c r="AF38" s="5">
        <v>33</v>
      </c>
      <c r="AG38" s="5">
        <v>499.40000000000003</v>
      </c>
      <c r="AH38" s="362">
        <v>6.607929515418502</v>
      </c>
      <c r="AI38" s="285"/>
      <c r="AJ38" s="4">
        <v>29</v>
      </c>
      <c r="AK38" s="5">
        <v>509.4</v>
      </c>
      <c r="AL38" s="362">
        <v>5.6929721240675306</v>
      </c>
      <c r="AM38" s="286" t="s">
        <v>412</v>
      </c>
      <c r="AP38" s="369"/>
      <c r="AQ38" s="190"/>
    </row>
    <row r="39" spans="1:43" ht="14.25" customHeight="1" x14ac:dyDescent="0.2">
      <c r="B39" s="727"/>
      <c r="C39" s="357" t="s">
        <v>231</v>
      </c>
      <c r="D39" s="69"/>
      <c r="E39" s="70"/>
      <c r="F39" s="366"/>
      <c r="G39" s="352"/>
      <c r="H39" s="70"/>
      <c r="I39" s="70"/>
      <c r="J39" s="366"/>
      <c r="K39" s="352"/>
      <c r="L39" s="70"/>
      <c r="M39" s="70"/>
      <c r="N39" s="366"/>
      <c r="O39" s="352"/>
      <c r="P39" s="70"/>
      <c r="Q39" s="70"/>
      <c r="R39" s="366"/>
      <c r="S39" s="352"/>
      <c r="T39" s="70"/>
      <c r="U39" s="70"/>
      <c r="V39" s="366"/>
      <c r="W39" s="352"/>
      <c r="X39" s="70">
        <v>8</v>
      </c>
      <c r="Y39" s="70">
        <v>157.60000000000002</v>
      </c>
      <c r="Z39" s="366">
        <v>5.0761421319796947</v>
      </c>
      <c r="AA39" s="352"/>
      <c r="AB39" s="70">
        <v>12</v>
      </c>
      <c r="AC39" s="70">
        <v>195.79999999999998</v>
      </c>
      <c r="AD39" s="366">
        <v>6.1287027579162414</v>
      </c>
      <c r="AE39" s="352"/>
      <c r="AF39" s="5">
        <v>7</v>
      </c>
      <c r="AG39" s="5">
        <v>218.19999999999996</v>
      </c>
      <c r="AH39" s="362">
        <v>3.2080659945004584</v>
      </c>
      <c r="AI39" s="285"/>
      <c r="AJ39" s="4">
        <v>6</v>
      </c>
      <c r="AK39" s="5">
        <v>225.2</v>
      </c>
      <c r="AL39" s="362">
        <v>2.6642984014209592</v>
      </c>
      <c r="AM39" s="286" t="s">
        <v>412</v>
      </c>
      <c r="AP39" s="369"/>
      <c r="AQ39" s="190"/>
    </row>
    <row r="40" spans="1:43" ht="14.25" customHeight="1" x14ac:dyDescent="0.2">
      <c r="B40" s="700"/>
      <c r="C40" s="24" t="s">
        <v>520</v>
      </c>
      <c r="D40" s="69"/>
      <c r="E40" s="70"/>
      <c r="F40" s="366"/>
      <c r="G40" s="352"/>
      <c r="H40" s="70"/>
      <c r="I40" s="70"/>
      <c r="J40" s="366"/>
      <c r="K40" s="352"/>
      <c r="L40" s="70"/>
      <c r="M40" s="70"/>
      <c r="N40" s="366"/>
      <c r="O40" s="352"/>
      <c r="P40" s="70"/>
      <c r="Q40" s="70"/>
      <c r="R40" s="366"/>
      <c r="S40" s="352"/>
      <c r="T40" s="70"/>
      <c r="U40" s="70"/>
      <c r="V40" s="366"/>
      <c r="W40" s="352"/>
      <c r="X40" s="70">
        <v>0</v>
      </c>
      <c r="Y40" s="70">
        <v>3.0000000000009095</v>
      </c>
      <c r="Z40" s="366" t="s">
        <v>609</v>
      </c>
      <c r="AA40" s="352"/>
      <c r="AB40" s="70">
        <v>0</v>
      </c>
      <c r="AC40" s="70">
        <v>6.6000000000008185</v>
      </c>
      <c r="AD40" s="366" t="s">
        <v>609</v>
      </c>
      <c r="AE40" s="352"/>
      <c r="AF40" s="5">
        <v>0</v>
      </c>
      <c r="AG40" s="5">
        <v>11.399999999999636</v>
      </c>
      <c r="AH40" s="362" t="s">
        <v>609</v>
      </c>
      <c r="AI40" s="285"/>
      <c r="AJ40" s="4">
        <v>0</v>
      </c>
      <c r="AK40" s="5">
        <v>17.600000000001728</v>
      </c>
      <c r="AL40" s="362" t="s">
        <v>609</v>
      </c>
      <c r="AM40" s="286" t="s">
        <v>412</v>
      </c>
      <c r="AP40" s="369"/>
      <c r="AQ40" s="190"/>
    </row>
    <row r="41" spans="1:43" ht="15" thickBot="1" x14ac:dyDescent="0.25">
      <c r="B41" s="758" t="s">
        <v>612</v>
      </c>
      <c r="C41" s="759">
        <v>0</v>
      </c>
      <c r="D41" s="397"/>
      <c r="E41" s="398"/>
      <c r="F41" s="399"/>
      <c r="G41" s="353"/>
      <c r="H41" s="398"/>
      <c r="I41" s="398"/>
      <c r="J41" s="399"/>
      <c r="K41" s="353"/>
      <c r="L41" s="398"/>
      <c r="M41" s="398"/>
      <c r="N41" s="399"/>
      <c r="O41" s="353"/>
      <c r="P41" s="398"/>
      <c r="Q41" s="398"/>
      <c r="R41" s="399"/>
      <c r="S41" s="353"/>
      <c r="T41" s="398"/>
      <c r="U41" s="398"/>
      <c r="V41" s="399"/>
      <c r="W41" s="353"/>
      <c r="X41" s="12">
        <v>147</v>
      </c>
      <c r="Y41" s="12">
        <v>2677.4000000000005</v>
      </c>
      <c r="Z41" s="367">
        <v>5.4904011354298934</v>
      </c>
      <c r="AA41" s="483"/>
      <c r="AB41" s="12">
        <v>183</v>
      </c>
      <c r="AC41" s="12">
        <v>3520.6000000000008</v>
      </c>
      <c r="AD41" s="367">
        <v>5.1979776174515697</v>
      </c>
      <c r="AE41" s="353"/>
      <c r="AF41" s="12">
        <v>218</v>
      </c>
      <c r="AG41" s="12">
        <v>3797.3999999999996</v>
      </c>
      <c r="AH41" s="367">
        <v>5.7407700005266769</v>
      </c>
      <c r="AI41" s="300"/>
      <c r="AJ41" s="11">
        <v>194</v>
      </c>
      <c r="AK41" s="12">
        <v>3850.0000000000014</v>
      </c>
      <c r="AL41" s="367">
        <v>5.0389610389610375</v>
      </c>
      <c r="AM41" s="257" t="s">
        <v>412</v>
      </c>
      <c r="AP41" s="369"/>
      <c r="AQ41" s="190"/>
    </row>
    <row r="42" spans="1:43" x14ac:dyDescent="0.2">
      <c r="C42" s="19"/>
      <c r="F42" s="14"/>
      <c r="G42" s="14"/>
      <c r="J42" s="14"/>
      <c r="K42" s="14"/>
      <c r="N42" s="14"/>
      <c r="O42" s="14"/>
      <c r="R42" s="14"/>
      <c r="S42" s="14"/>
      <c r="V42" s="14"/>
      <c r="W42" s="14"/>
      <c r="Z42" s="14"/>
      <c r="AA42" s="14"/>
      <c r="AD42" s="14"/>
      <c r="AF42" s="14"/>
      <c r="AG42" s="14"/>
      <c r="AH42" s="14"/>
      <c r="AJ42" s="14"/>
      <c r="AK42" s="14"/>
      <c r="AL42" s="14"/>
      <c r="AM42" s="14" t="s">
        <v>487</v>
      </c>
    </row>
    <row r="43" spans="1:43" x14ac:dyDescent="0.2">
      <c r="A43" s="1" t="s">
        <v>437</v>
      </c>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595"/>
      <c r="AK43" s="595"/>
      <c r="AL43" s="595"/>
      <c r="AM43" s="595"/>
      <c r="AP43" s="396" t="e">
        <f>SUMPRODUCT(ABS(#REF!))+SUMPRODUCT(ABS(#REF!))</f>
        <v>#REF!</v>
      </c>
    </row>
    <row r="44" spans="1:43" ht="54" customHeight="1" x14ac:dyDescent="0.2">
      <c r="A44" s="692" t="s">
        <v>186</v>
      </c>
      <c r="B44" s="716" t="s">
        <v>565</v>
      </c>
      <c r="C44" s="717"/>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7"/>
      <c r="AB44" s="717"/>
      <c r="AC44" s="717"/>
      <c r="AD44" s="717"/>
      <c r="AE44" s="717"/>
      <c r="AF44" s="717"/>
      <c r="AG44" s="717"/>
      <c r="AH44" s="717"/>
      <c r="AI44" s="717"/>
      <c r="AJ44" s="595"/>
      <c r="AK44" s="595"/>
      <c r="AL44" s="595"/>
      <c r="AM44" s="595"/>
    </row>
    <row r="45" spans="1:43" ht="14.25" customHeight="1" x14ac:dyDescent="0.2">
      <c r="A45" s="280" t="s">
        <v>187</v>
      </c>
      <c r="B45" s="754" t="s">
        <v>519</v>
      </c>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row>
    <row r="46" spans="1:43" ht="14.25" customHeight="1" x14ac:dyDescent="0.2">
      <c r="A46" s="552" t="s">
        <v>188</v>
      </c>
      <c r="B46" s="716" t="s">
        <v>464</v>
      </c>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row>
    <row r="47" spans="1:43" ht="29.25" customHeight="1" x14ac:dyDescent="0.2">
      <c r="A47" s="552" t="s">
        <v>235</v>
      </c>
      <c r="B47" s="716" t="s">
        <v>383</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row>
    <row r="48" spans="1:43" ht="14.25" customHeight="1" x14ac:dyDescent="0.2">
      <c r="A48" s="552" t="s">
        <v>342</v>
      </c>
      <c r="B48" s="754" t="s">
        <v>597</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row>
    <row r="49" spans="1:39" ht="14.25" customHeight="1" x14ac:dyDescent="0.2">
      <c r="A49" s="552" t="s">
        <v>466</v>
      </c>
      <c r="B49" s="757" t="s">
        <v>473</v>
      </c>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694"/>
      <c r="AF49" s="694"/>
      <c r="AG49" s="694"/>
      <c r="AH49" s="694"/>
      <c r="AI49" s="694"/>
      <c r="AJ49" s="595"/>
      <c r="AK49" s="595"/>
      <c r="AL49" s="595"/>
      <c r="AM49" s="595"/>
    </row>
    <row r="50" spans="1:39" ht="15.75" customHeight="1" x14ac:dyDescent="0.2">
      <c r="A50" s="552"/>
    </row>
    <row r="51" spans="1:39" ht="12.75" customHeight="1" x14ac:dyDescent="0.2">
      <c r="B51" s="474" t="s">
        <v>411</v>
      </c>
    </row>
    <row r="52" spans="1:39" ht="12.75" customHeight="1" x14ac:dyDescent="0.2">
      <c r="A52" s="91"/>
      <c r="B52" s="302"/>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row>
    <row r="53" spans="1:39" x14ac:dyDescent="0.2">
      <c r="A53" s="91"/>
      <c r="B53" s="690"/>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row>
    <row r="56" spans="1:39" x14ac:dyDescent="0.2">
      <c r="B56" s="754"/>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row>
  </sheetData>
  <mergeCells count="11">
    <mergeCell ref="B56:AD56"/>
    <mergeCell ref="B48:AD48"/>
    <mergeCell ref="B5:B16"/>
    <mergeCell ref="B41:C41"/>
    <mergeCell ref="B44:AI44"/>
    <mergeCell ref="B46:AI46"/>
    <mergeCell ref="B49:AD49"/>
    <mergeCell ref="B47:AI47"/>
    <mergeCell ref="B45:AD45"/>
    <mergeCell ref="B19:B30"/>
    <mergeCell ref="B33:B39"/>
  </mergeCells>
  <conditionalFormatting sqref="AP43">
    <cfRule type="cellIs" dxfId="0" priority="6" stopIfTrue="1" operator="equal">
      <formula>0</formula>
    </cfRule>
  </conditionalFormatting>
  <printOptions horizontalCentered="1"/>
  <pageMargins left="0.43307086614173229" right="0.39370078740157483" top="0.62992125984251968" bottom="0.47244094488188981" header="0.51181102362204722" footer="0.51181102362204722"/>
  <pageSetup paperSize="9" scale="5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AC116"/>
  <sheetViews>
    <sheetView zoomScale="90" zoomScaleNormal="90" zoomScaleSheetLayoutView="100" workbookViewId="0">
      <selection activeCell="B1" sqref="B1"/>
    </sheetView>
  </sheetViews>
  <sheetFormatPr defaultRowHeight="12.75" x14ac:dyDescent="0.2"/>
  <cols>
    <col min="1" max="1" width="2.5703125" customWidth="1"/>
    <col min="2" max="2" width="14.42578125" customWidth="1"/>
    <col min="3" max="3" width="40.140625"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7.7109375" customWidth="1"/>
    <col min="15" max="15" width="2.140625" customWidth="1"/>
    <col min="16" max="16" width="17.7109375" customWidth="1"/>
    <col min="17" max="17" width="2.140625" customWidth="1"/>
    <col min="18" max="18" width="17.7109375" customWidth="1"/>
    <col min="19" max="19" width="2.140625" customWidth="1"/>
    <col min="20" max="20" width="17.7109375" customWidth="1"/>
    <col min="21" max="21" width="2.140625" customWidth="1"/>
    <col min="22" max="22" width="17.7109375" customWidth="1"/>
    <col min="23" max="23" width="2.140625" customWidth="1"/>
    <col min="24" max="24" width="17.7109375" customWidth="1"/>
    <col min="25" max="25" width="2.42578125" customWidth="1"/>
    <col min="26" max="26" width="17.7109375" customWidth="1"/>
    <col min="27" max="27" width="2.42578125" customWidth="1"/>
    <col min="28" max="29" width="3.140625" customWidth="1"/>
  </cols>
  <sheetData>
    <row r="1" spans="1:29" ht="14.25" x14ac:dyDescent="0.2">
      <c r="A1" s="1" t="s">
        <v>577</v>
      </c>
      <c r="B1" s="1"/>
    </row>
    <row r="2" spans="1:29" ht="13.5" thickBot="1" x14ac:dyDescent="0.25">
      <c r="V2" s="3"/>
      <c r="W2" s="3"/>
      <c r="Y2" s="3"/>
      <c r="Z2" s="3" t="s">
        <v>193</v>
      </c>
      <c r="AA2" s="3"/>
    </row>
    <row r="3" spans="1:29" x14ac:dyDescent="0.2">
      <c r="A3" s="28"/>
      <c r="B3" s="43"/>
      <c r="C3" s="43"/>
      <c r="D3" s="180" t="s">
        <v>156</v>
      </c>
      <c r="E3" s="181"/>
      <c r="F3" s="181"/>
      <c r="G3" s="181"/>
      <c r="H3" s="181"/>
      <c r="I3" s="181"/>
      <c r="J3" s="181"/>
      <c r="K3" s="181"/>
      <c r="L3" s="182"/>
      <c r="M3" s="181"/>
      <c r="N3" s="182"/>
      <c r="O3" s="182"/>
      <c r="P3" s="181"/>
      <c r="Q3" s="182"/>
      <c r="R3" s="181" t="s">
        <v>157</v>
      </c>
      <c r="S3" s="181"/>
      <c r="T3" s="181"/>
      <c r="U3" s="181"/>
      <c r="V3" s="181"/>
      <c r="W3" s="181"/>
      <c r="X3" s="181"/>
      <c r="Y3" s="182"/>
      <c r="Z3" s="181"/>
      <c r="AA3" s="182"/>
    </row>
    <row r="4" spans="1:29" ht="26.25" thickBot="1" x14ac:dyDescent="0.25">
      <c r="A4" s="28"/>
      <c r="B4" s="42"/>
      <c r="C4" s="42"/>
      <c r="D4" s="84" t="s">
        <v>203</v>
      </c>
      <c r="E4" s="85"/>
      <c r="F4" s="85" t="s">
        <v>204</v>
      </c>
      <c r="G4" s="85"/>
      <c r="H4" s="85" t="s">
        <v>205</v>
      </c>
      <c r="I4" s="85"/>
      <c r="J4" s="85" t="s">
        <v>206</v>
      </c>
      <c r="K4" s="85"/>
      <c r="L4" s="85" t="s">
        <v>218</v>
      </c>
      <c r="M4" s="85"/>
      <c r="N4" s="85" t="s">
        <v>328</v>
      </c>
      <c r="O4" s="85"/>
      <c r="P4" s="85" t="s">
        <v>365</v>
      </c>
      <c r="Q4" s="86"/>
      <c r="R4" s="85" t="s">
        <v>452</v>
      </c>
      <c r="S4" s="85"/>
      <c r="T4" s="85" t="s">
        <v>415</v>
      </c>
      <c r="U4" s="85"/>
      <c r="V4" s="85" t="s">
        <v>453</v>
      </c>
      <c r="W4" s="85"/>
      <c r="X4" s="85" t="s">
        <v>467</v>
      </c>
      <c r="Y4" s="85"/>
      <c r="Z4" s="85" t="s">
        <v>495</v>
      </c>
      <c r="AA4" s="86"/>
    </row>
    <row r="5" spans="1:29" ht="14.25" x14ac:dyDescent="0.2">
      <c r="B5" s="554" t="s">
        <v>578</v>
      </c>
      <c r="C5" s="357" t="s">
        <v>384</v>
      </c>
      <c r="D5" s="7">
        <v>822</v>
      </c>
      <c r="E5" s="8"/>
      <c r="F5" s="8">
        <v>1103</v>
      </c>
      <c r="G5" s="8"/>
      <c r="H5" s="8">
        <v>473</v>
      </c>
      <c r="I5" s="8"/>
      <c r="J5" s="8">
        <v>378</v>
      </c>
      <c r="K5" s="8"/>
      <c r="L5" s="8">
        <v>355</v>
      </c>
      <c r="M5" s="8"/>
      <c r="N5" s="8">
        <v>1942</v>
      </c>
      <c r="O5" s="8"/>
      <c r="P5" s="93">
        <v>2555</v>
      </c>
      <c r="Q5" s="127"/>
      <c r="R5" s="92">
        <v>1981</v>
      </c>
      <c r="S5" s="590"/>
      <c r="T5" s="93">
        <v>1734</v>
      </c>
      <c r="U5" s="590"/>
      <c r="V5" s="93">
        <v>1833</v>
      </c>
      <c r="W5" s="590"/>
      <c r="X5" s="93">
        <v>2137</v>
      </c>
      <c r="Y5" s="298"/>
      <c r="Z5" s="93">
        <v>2580</v>
      </c>
      <c r="AA5" s="299" t="s">
        <v>412</v>
      </c>
      <c r="AB5" s="28"/>
      <c r="AC5" s="28"/>
    </row>
    <row r="6" spans="1:29" ht="14.25" x14ac:dyDescent="0.2">
      <c r="B6" s="161"/>
      <c r="C6" s="357" t="s">
        <v>145</v>
      </c>
      <c r="D6" s="4">
        <v>366</v>
      </c>
      <c r="E6" s="5"/>
      <c r="F6" s="5">
        <v>435</v>
      </c>
      <c r="G6" s="5"/>
      <c r="H6" s="5">
        <v>164</v>
      </c>
      <c r="I6" s="5"/>
      <c r="J6" s="5">
        <v>95</v>
      </c>
      <c r="K6" s="5"/>
      <c r="L6" s="5">
        <v>138</v>
      </c>
      <c r="M6" s="5"/>
      <c r="N6" s="5">
        <v>758</v>
      </c>
      <c r="O6" s="5"/>
      <c r="P6" s="70">
        <v>877</v>
      </c>
      <c r="Q6" s="129"/>
      <c r="R6" s="69">
        <v>724</v>
      </c>
      <c r="S6" s="275"/>
      <c r="T6" s="70">
        <v>630</v>
      </c>
      <c r="U6" s="275"/>
      <c r="V6" s="70">
        <v>687</v>
      </c>
      <c r="W6" s="275"/>
      <c r="X6" s="70">
        <v>879</v>
      </c>
      <c r="Y6" s="285"/>
      <c r="Z6" s="70">
        <v>1060</v>
      </c>
      <c r="AA6" s="286" t="s">
        <v>412</v>
      </c>
      <c r="AB6" s="28"/>
      <c r="AC6" s="28"/>
    </row>
    <row r="7" spans="1:29" ht="14.25" x14ac:dyDescent="0.2">
      <c r="B7" s="161"/>
      <c r="C7" s="357" t="s">
        <v>146</v>
      </c>
      <c r="D7" s="4">
        <v>408</v>
      </c>
      <c r="E7" s="5"/>
      <c r="F7" s="5">
        <v>369</v>
      </c>
      <c r="G7" s="5"/>
      <c r="H7" s="5">
        <v>189</v>
      </c>
      <c r="I7" s="5"/>
      <c r="J7" s="5">
        <v>85</v>
      </c>
      <c r="K7" s="5"/>
      <c r="L7" s="5">
        <v>157</v>
      </c>
      <c r="M7" s="5"/>
      <c r="N7" s="5">
        <v>573</v>
      </c>
      <c r="O7" s="5"/>
      <c r="P7" s="70">
        <v>655</v>
      </c>
      <c r="Q7" s="129"/>
      <c r="R7" s="69">
        <v>562</v>
      </c>
      <c r="S7" s="275"/>
      <c r="T7" s="70">
        <v>513</v>
      </c>
      <c r="U7" s="275"/>
      <c r="V7" s="70">
        <v>533</v>
      </c>
      <c r="W7" s="275"/>
      <c r="X7" s="70">
        <v>592</v>
      </c>
      <c r="Y7" s="285"/>
      <c r="Z7" s="70">
        <v>659</v>
      </c>
      <c r="AA7" s="286" t="s">
        <v>412</v>
      </c>
      <c r="AB7" s="28"/>
      <c r="AC7" s="28"/>
    </row>
    <row r="8" spans="1:29" ht="14.25" x14ac:dyDescent="0.2">
      <c r="B8" s="161"/>
      <c r="C8" s="357" t="s">
        <v>147</v>
      </c>
      <c r="D8" s="4">
        <v>232</v>
      </c>
      <c r="E8" s="5"/>
      <c r="F8" s="5">
        <v>219</v>
      </c>
      <c r="G8" s="5"/>
      <c r="H8" s="5">
        <v>123</v>
      </c>
      <c r="I8" s="5"/>
      <c r="J8" s="5">
        <v>84</v>
      </c>
      <c r="K8" s="5"/>
      <c r="L8" s="5">
        <v>122</v>
      </c>
      <c r="M8" s="5"/>
      <c r="N8" s="5">
        <v>417</v>
      </c>
      <c r="O8" s="5"/>
      <c r="P8" s="70">
        <v>507</v>
      </c>
      <c r="Q8" s="129"/>
      <c r="R8" s="69">
        <v>454</v>
      </c>
      <c r="S8" s="237"/>
      <c r="T8" s="70">
        <v>376</v>
      </c>
      <c r="U8" s="275"/>
      <c r="V8" s="70">
        <v>370</v>
      </c>
      <c r="W8" s="275"/>
      <c r="X8" s="70">
        <v>396</v>
      </c>
      <c r="Y8" s="285"/>
      <c r="Z8" s="70">
        <v>414</v>
      </c>
      <c r="AA8" s="286" t="s">
        <v>412</v>
      </c>
      <c r="AB8" s="28"/>
      <c r="AC8" s="28"/>
    </row>
    <row r="9" spans="1:29" ht="14.25" x14ac:dyDescent="0.2">
      <c r="B9" s="161"/>
      <c r="C9" s="357" t="s">
        <v>148</v>
      </c>
      <c r="D9" s="4">
        <v>33</v>
      </c>
      <c r="E9" s="5"/>
      <c r="F9" s="5">
        <v>26</v>
      </c>
      <c r="G9" s="5"/>
      <c r="H9" s="5">
        <v>23</v>
      </c>
      <c r="I9" s="5"/>
      <c r="J9" s="5">
        <v>13</v>
      </c>
      <c r="K9" s="5"/>
      <c r="L9" s="5">
        <v>26</v>
      </c>
      <c r="M9" s="5"/>
      <c r="N9" s="5">
        <v>72</v>
      </c>
      <c r="O9" s="5"/>
      <c r="P9" s="5">
        <v>74</v>
      </c>
      <c r="Q9" s="129"/>
      <c r="R9" s="4">
        <v>61</v>
      </c>
      <c r="S9" s="237"/>
      <c r="T9" s="70">
        <v>53</v>
      </c>
      <c r="U9" s="283"/>
      <c r="V9" s="70">
        <v>51</v>
      </c>
      <c r="W9" s="275"/>
      <c r="X9" s="70">
        <v>54</v>
      </c>
      <c r="Y9" s="285"/>
      <c r="Z9" s="70">
        <v>50</v>
      </c>
      <c r="AA9" s="286" t="s">
        <v>412</v>
      </c>
      <c r="AB9" s="28"/>
      <c r="AC9" s="28"/>
    </row>
    <row r="10" spans="1:29" ht="4.5" customHeight="1" x14ac:dyDescent="0.2">
      <c r="B10" s="132"/>
      <c r="C10" s="558"/>
      <c r="D10" s="264"/>
      <c r="E10" s="558"/>
      <c r="F10" s="558"/>
      <c r="G10" s="558"/>
      <c r="H10" s="558"/>
      <c r="I10" s="558"/>
      <c r="J10" s="558"/>
      <c r="K10" s="558"/>
      <c r="L10" s="558"/>
      <c r="M10" s="558"/>
      <c r="N10" s="558"/>
      <c r="O10" s="558"/>
      <c r="P10" s="558"/>
      <c r="Q10" s="559"/>
      <c r="R10" s="264"/>
      <c r="S10" s="558"/>
      <c r="T10" s="558"/>
      <c r="U10" s="653"/>
      <c r="V10" s="558"/>
      <c r="W10" s="653"/>
      <c r="X10" s="558"/>
      <c r="Y10" s="654"/>
      <c r="Z10" s="558"/>
      <c r="AA10" s="656"/>
    </row>
    <row r="11" spans="1:29" s="20" customFormat="1" ht="14.25" x14ac:dyDescent="0.2">
      <c r="B11" s="554" t="s">
        <v>579</v>
      </c>
      <c r="C11" s="357" t="s">
        <v>173</v>
      </c>
      <c r="D11" s="4">
        <v>769</v>
      </c>
      <c r="E11" s="5"/>
      <c r="F11" s="5">
        <v>922</v>
      </c>
      <c r="G11" s="5"/>
      <c r="H11" s="5">
        <v>458</v>
      </c>
      <c r="I11" s="5"/>
      <c r="J11" s="5">
        <v>301</v>
      </c>
      <c r="K11" s="5"/>
      <c r="L11" s="5">
        <v>431</v>
      </c>
      <c r="M11" s="5"/>
      <c r="N11" s="5">
        <v>1955</v>
      </c>
      <c r="O11" s="5"/>
      <c r="P11" s="70">
        <v>2340</v>
      </c>
      <c r="Q11" s="129"/>
      <c r="R11" s="69">
        <v>1932</v>
      </c>
      <c r="S11" s="275"/>
      <c r="T11" s="70">
        <v>1679</v>
      </c>
      <c r="U11" s="275"/>
      <c r="V11" s="70">
        <v>1770</v>
      </c>
      <c r="W11" s="275"/>
      <c r="X11" s="70">
        <v>1945</v>
      </c>
      <c r="Y11" s="285"/>
      <c r="Z11" s="70">
        <v>2176</v>
      </c>
      <c r="AA11" s="286" t="s">
        <v>412</v>
      </c>
      <c r="AB11"/>
      <c r="AC11"/>
    </row>
    <row r="12" spans="1:29" ht="14.25" x14ac:dyDescent="0.2">
      <c r="B12" s="161"/>
      <c r="C12" s="357" t="s">
        <v>174</v>
      </c>
      <c r="D12" s="4">
        <v>1092</v>
      </c>
      <c r="E12" s="5"/>
      <c r="F12" s="5">
        <v>1230</v>
      </c>
      <c r="G12" s="5"/>
      <c r="H12" s="5">
        <v>514</v>
      </c>
      <c r="I12" s="5"/>
      <c r="J12" s="5">
        <v>354</v>
      </c>
      <c r="K12" s="5"/>
      <c r="L12" s="5">
        <v>367</v>
      </c>
      <c r="M12" s="5"/>
      <c r="N12" s="5">
        <v>1807</v>
      </c>
      <c r="O12" s="5"/>
      <c r="P12" s="5">
        <v>2328</v>
      </c>
      <c r="Q12" s="129"/>
      <c r="R12" s="4">
        <v>1850</v>
      </c>
      <c r="S12" s="275"/>
      <c r="T12" s="5">
        <v>1627</v>
      </c>
      <c r="U12" s="275"/>
      <c r="V12" s="5">
        <v>1704</v>
      </c>
      <c r="W12" s="275"/>
      <c r="X12" s="5">
        <v>2113</v>
      </c>
      <c r="Y12" s="285"/>
      <c r="Z12" s="5">
        <v>2587</v>
      </c>
      <c r="AA12" s="286" t="s">
        <v>412</v>
      </c>
    </row>
    <row r="13" spans="1:29" ht="14.25" x14ac:dyDescent="0.2">
      <c r="B13" s="162"/>
      <c r="C13" s="619" t="s">
        <v>149</v>
      </c>
      <c r="D13" s="46">
        <v>0.41299999999999998</v>
      </c>
      <c r="E13" s="47"/>
      <c r="F13" s="47">
        <v>0.42799999999999999</v>
      </c>
      <c r="G13" s="47"/>
      <c r="H13" s="47">
        <v>0.47099999999999997</v>
      </c>
      <c r="I13" s="47"/>
      <c r="J13" s="47">
        <v>0.46</v>
      </c>
      <c r="K13" s="47"/>
      <c r="L13" s="47">
        <v>0.54</v>
      </c>
      <c r="M13" s="47"/>
      <c r="N13" s="47">
        <v>0.52</v>
      </c>
      <c r="O13" s="47"/>
      <c r="P13" s="47">
        <v>0.501</v>
      </c>
      <c r="Q13" s="133"/>
      <c r="R13" s="46">
        <v>0.51100000000000001</v>
      </c>
      <c r="S13" s="246"/>
      <c r="T13" s="47">
        <v>0.50800000000000001</v>
      </c>
      <c r="U13" s="308"/>
      <c r="V13" s="47">
        <v>0.50900000000000001</v>
      </c>
      <c r="W13" s="308"/>
      <c r="X13" s="47">
        <v>0.47899999999999998</v>
      </c>
      <c r="Y13" s="246"/>
      <c r="Z13" s="47">
        <v>0.45700000000000002</v>
      </c>
      <c r="AA13" s="245" t="s">
        <v>412</v>
      </c>
    </row>
    <row r="14" spans="1:29" ht="3.75" customHeight="1" x14ac:dyDescent="0.2">
      <c r="B14" s="132"/>
      <c r="C14" s="558"/>
      <c r="D14" s="264"/>
      <c r="E14" s="558"/>
      <c r="F14" s="558"/>
      <c r="G14" s="558"/>
      <c r="H14" s="558"/>
      <c r="I14" s="558"/>
      <c r="J14" s="558"/>
      <c r="K14" s="558"/>
      <c r="L14" s="558"/>
      <c r="M14" s="558"/>
      <c r="N14" s="558"/>
      <c r="O14" s="558"/>
      <c r="P14" s="558"/>
      <c r="Q14" s="559"/>
      <c r="R14" s="264"/>
      <c r="S14" s="558"/>
      <c r="T14" s="558"/>
      <c r="U14" s="653"/>
      <c r="V14" s="558"/>
      <c r="W14" s="653"/>
      <c r="X14" s="558"/>
      <c r="Y14" s="654"/>
      <c r="Z14" s="558"/>
      <c r="AA14" s="656"/>
    </row>
    <row r="15" spans="1:29" ht="14.25" x14ac:dyDescent="0.2">
      <c r="B15" s="555" t="s">
        <v>580</v>
      </c>
      <c r="C15" s="618" t="s">
        <v>178</v>
      </c>
      <c r="D15" s="496">
        <v>1746</v>
      </c>
      <c r="E15" s="497"/>
      <c r="F15" s="70">
        <v>2044</v>
      </c>
      <c r="G15" s="70"/>
      <c r="H15" s="70">
        <v>923</v>
      </c>
      <c r="I15" s="70"/>
      <c r="J15" s="497">
        <v>640</v>
      </c>
      <c r="K15" s="497"/>
      <c r="L15" s="497">
        <v>747</v>
      </c>
      <c r="M15" s="497"/>
      <c r="N15" s="513">
        <v>3572</v>
      </c>
      <c r="O15" s="497"/>
      <c r="P15" s="497">
        <v>4473</v>
      </c>
      <c r="Q15" s="651"/>
      <c r="R15" s="496">
        <v>3593</v>
      </c>
      <c r="S15" s="275"/>
      <c r="T15" s="513">
        <v>3144</v>
      </c>
      <c r="U15" s="275"/>
      <c r="V15" s="513">
        <v>3329</v>
      </c>
      <c r="W15" s="275"/>
      <c r="X15" s="513">
        <v>3928</v>
      </c>
      <c r="Y15" s="285" t="s">
        <v>450</v>
      </c>
      <c r="Z15" s="513">
        <v>4656</v>
      </c>
      <c r="AA15" s="286" t="s">
        <v>412</v>
      </c>
    </row>
    <row r="16" spans="1:29" ht="14.25" x14ac:dyDescent="0.2">
      <c r="B16" s="161"/>
      <c r="C16" s="357" t="s">
        <v>194</v>
      </c>
      <c r="D16" s="69">
        <v>115</v>
      </c>
      <c r="E16" s="70"/>
      <c r="F16" s="70">
        <v>108</v>
      </c>
      <c r="G16" s="70"/>
      <c r="H16" s="70">
        <v>49</v>
      </c>
      <c r="I16" s="70"/>
      <c r="J16" s="70">
        <v>15</v>
      </c>
      <c r="K16" s="70"/>
      <c r="L16" s="70">
        <v>51</v>
      </c>
      <c r="M16" s="70"/>
      <c r="N16" s="5">
        <v>190</v>
      </c>
      <c r="O16" s="70"/>
      <c r="P16" s="70">
        <v>195</v>
      </c>
      <c r="Q16" s="129"/>
      <c r="R16" s="69">
        <v>189</v>
      </c>
      <c r="S16" s="275"/>
      <c r="T16" s="5">
        <v>162</v>
      </c>
      <c r="U16" s="275"/>
      <c r="V16" s="5">
        <v>145</v>
      </c>
      <c r="W16" s="275"/>
      <c r="X16" s="5">
        <v>130</v>
      </c>
      <c r="Y16" s="285" t="s">
        <v>450</v>
      </c>
      <c r="Z16" s="5">
        <v>107</v>
      </c>
      <c r="AA16" s="286" t="s">
        <v>412</v>
      </c>
    </row>
    <row r="17" spans="2:29" ht="14.25" x14ac:dyDescent="0.2">
      <c r="B17" s="162"/>
      <c r="C17" s="619" t="s">
        <v>154</v>
      </c>
      <c r="D17" s="46">
        <v>6.2E-2</v>
      </c>
      <c r="E17" s="47"/>
      <c r="F17" s="47">
        <v>0.05</v>
      </c>
      <c r="G17" s="47"/>
      <c r="H17" s="47">
        <v>0.05</v>
      </c>
      <c r="I17" s="47"/>
      <c r="J17" s="47">
        <v>2.3E-2</v>
      </c>
      <c r="K17" s="47"/>
      <c r="L17" s="47">
        <v>6.4000000000000001E-2</v>
      </c>
      <c r="M17" s="47"/>
      <c r="N17" s="47">
        <v>5.0999999999999997E-2</v>
      </c>
      <c r="O17" s="47"/>
      <c r="P17" s="47">
        <v>4.2000000000000003E-2</v>
      </c>
      <c r="Q17" s="133"/>
      <c r="R17" s="46">
        <v>0.05</v>
      </c>
      <c r="S17" s="246"/>
      <c r="T17" s="47">
        <v>4.9000000000000002E-2</v>
      </c>
      <c r="U17" s="308"/>
      <c r="V17" s="47">
        <v>4.2000000000000003E-2</v>
      </c>
      <c r="W17" s="308"/>
      <c r="X17" s="47">
        <v>3.2000000000000001E-2</v>
      </c>
      <c r="Y17" s="246"/>
      <c r="Z17" s="47">
        <v>2.1999999999999999E-2</v>
      </c>
      <c r="AA17" s="245" t="s">
        <v>412</v>
      </c>
    </row>
    <row r="18" spans="2:29" ht="4.5" customHeight="1" x14ac:dyDescent="0.2">
      <c r="B18" s="132"/>
      <c r="C18" s="558"/>
      <c r="D18" s="264"/>
      <c r="E18" s="558"/>
      <c r="F18" s="558"/>
      <c r="G18" s="558"/>
      <c r="H18" s="558"/>
      <c r="I18" s="558"/>
      <c r="J18" s="558"/>
      <c r="K18" s="558"/>
      <c r="L18" s="558"/>
      <c r="M18" s="558"/>
      <c r="N18" s="558"/>
      <c r="O18" s="558"/>
      <c r="P18" s="558"/>
      <c r="Q18" s="559"/>
      <c r="R18" s="264"/>
      <c r="S18" s="558"/>
      <c r="T18" s="558"/>
      <c r="U18" s="653"/>
      <c r="V18" s="558"/>
      <c r="W18" s="653"/>
      <c r="X18" s="558"/>
      <c r="Y18" s="654"/>
      <c r="Z18" s="558"/>
      <c r="AA18" s="656"/>
    </row>
    <row r="19" spans="2:29" ht="14.25" x14ac:dyDescent="0.2">
      <c r="B19" s="160" t="s">
        <v>377</v>
      </c>
      <c r="C19" s="618" t="s">
        <v>176</v>
      </c>
      <c r="D19" s="623">
        <v>123</v>
      </c>
      <c r="E19" s="513"/>
      <c r="F19" s="513">
        <v>110</v>
      </c>
      <c r="G19" s="513"/>
      <c r="H19" s="513">
        <v>65</v>
      </c>
      <c r="I19" s="513"/>
      <c r="J19" s="513">
        <v>16</v>
      </c>
      <c r="K19" s="513"/>
      <c r="L19" s="513">
        <v>40</v>
      </c>
      <c r="M19" s="513"/>
      <c r="N19" s="513">
        <v>216</v>
      </c>
      <c r="O19" s="652"/>
      <c r="P19" s="513">
        <v>310</v>
      </c>
      <c r="Q19" s="276"/>
      <c r="R19" s="623">
        <v>262</v>
      </c>
      <c r="S19" s="655"/>
      <c r="T19" s="513">
        <v>244</v>
      </c>
      <c r="U19" s="275"/>
      <c r="V19" s="513">
        <v>242</v>
      </c>
      <c r="W19" s="275"/>
      <c r="X19" s="513">
        <v>218</v>
      </c>
      <c r="Y19" s="285"/>
      <c r="Z19" s="513">
        <v>170</v>
      </c>
      <c r="AA19" s="286" t="s">
        <v>412</v>
      </c>
    </row>
    <row r="20" spans="2:29" ht="14.25" x14ac:dyDescent="0.2">
      <c r="B20" s="161"/>
      <c r="C20" s="357" t="s">
        <v>177</v>
      </c>
      <c r="D20" s="4">
        <v>1327</v>
      </c>
      <c r="E20" s="5"/>
      <c r="F20" s="5">
        <v>1321</v>
      </c>
      <c r="G20" s="5"/>
      <c r="H20" s="5">
        <v>694</v>
      </c>
      <c r="I20" s="5"/>
      <c r="J20" s="5">
        <v>119</v>
      </c>
      <c r="K20" s="5"/>
      <c r="L20" s="5">
        <v>300</v>
      </c>
      <c r="M20" s="5"/>
      <c r="N20" s="5">
        <v>1689</v>
      </c>
      <c r="O20" s="5"/>
      <c r="P20" s="5">
        <v>2353</v>
      </c>
      <c r="Q20" s="129"/>
      <c r="R20" s="4">
        <v>1880</v>
      </c>
      <c r="S20" s="275"/>
      <c r="T20" s="5">
        <v>1618</v>
      </c>
      <c r="U20" s="275"/>
      <c r="V20" s="5">
        <v>1797</v>
      </c>
      <c r="W20" s="275"/>
      <c r="X20" s="5">
        <v>1894</v>
      </c>
      <c r="Y20" s="285"/>
      <c r="Z20" s="5">
        <v>1587</v>
      </c>
      <c r="AA20" s="286" t="s">
        <v>412</v>
      </c>
    </row>
    <row r="21" spans="2:29" ht="14.25" x14ac:dyDescent="0.2">
      <c r="B21" s="161"/>
      <c r="C21" s="357" t="s">
        <v>136</v>
      </c>
      <c r="D21" s="4">
        <v>411</v>
      </c>
      <c r="E21" s="5"/>
      <c r="F21" s="5">
        <v>721</v>
      </c>
      <c r="G21" s="5"/>
      <c r="H21" s="5">
        <v>213</v>
      </c>
      <c r="I21" s="5"/>
      <c r="J21" s="5">
        <v>520</v>
      </c>
      <c r="K21" s="5"/>
      <c r="L21" s="5">
        <v>458</v>
      </c>
      <c r="M21" s="5"/>
      <c r="N21" s="5">
        <v>1857</v>
      </c>
      <c r="O21" s="285"/>
      <c r="P21" s="5">
        <v>2005</v>
      </c>
      <c r="Q21" s="276"/>
      <c r="R21" s="4">
        <v>1640</v>
      </c>
      <c r="S21" s="275"/>
      <c r="T21" s="5">
        <v>1444</v>
      </c>
      <c r="U21" s="275"/>
      <c r="V21" s="5">
        <v>1435</v>
      </c>
      <c r="W21" s="275"/>
      <c r="X21" s="5">
        <v>1946</v>
      </c>
      <c r="Y21" s="285"/>
      <c r="Z21" s="5">
        <v>3006</v>
      </c>
      <c r="AA21" s="286" t="s">
        <v>412</v>
      </c>
      <c r="AB21" s="28"/>
      <c r="AC21" s="28"/>
    </row>
    <row r="22" spans="2:29" ht="14.25" x14ac:dyDescent="0.2">
      <c r="B22" s="161"/>
      <c r="C22" s="620" t="s">
        <v>484</v>
      </c>
      <c r="D22" s="50">
        <v>0.77900000000000003</v>
      </c>
      <c r="E22" s="51"/>
      <c r="F22" s="51">
        <v>0.66500000000000004</v>
      </c>
      <c r="G22" s="51"/>
      <c r="H22" s="51">
        <v>0.78100000000000003</v>
      </c>
      <c r="I22" s="51"/>
      <c r="J22" s="51">
        <v>0.20599999999999999</v>
      </c>
      <c r="K22" s="51"/>
      <c r="L22" s="51">
        <v>0.42599999999999999</v>
      </c>
      <c r="M22" s="51"/>
      <c r="N22" s="51">
        <v>0.50600000000000001</v>
      </c>
      <c r="O22" s="51"/>
      <c r="P22" s="51">
        <v>0.56999999999999995</v>
      </c>
      <c r="Q22" s="134"/>
      <c r="R22" s="50">
        <v>0.56599999999999995</v>
      </c>
      <c r="S22" s="247"/>
      <c r="T22" s="51">
        <v>0.56299999999999994</v>
      </c>
      <c r="U22" s="309"/>
      <c r="V22" s="51">
        <v>0.58699999999999997</v>
      </c>
      <c r="W22" s="309"/>
      <c r="X22" s="51">
        <v>0.52</v>
      </c>
      <c r="Y22" s="247"/>
      <c r="Z22" s="51">
        <v>0.36899999999999999</v>
      </c>
      <c r="AA22" s="244" t="s">
        <v>412</v>
      </c>
    </row>
    <row r="23" spans="2:29" ht="14.25" x14ac:dyDescent="0.2">
      <c r="B23" s="162"/>
      <c r="C23" s="619" t="s">
        <v>150</v>
      </c>
      <c r="D23" s="46">
        <v>8.5000000000000006E-2</v>
      </c>
      <c r="E23" s="47"/>
      <c r="F23" s="47">
        <v>7.6999999999999999E-2</v>
      </c>
      <c r="G23" s="47"/>
      <c r="H23" s="47">
        <v>8.5999999999999993E-2</v>
      </c>
      <c r="I23" s="47"/>
      <c r="J23" s="47" t="s">
        <v>347</v>
      </c>
      <c r="K23" s="47"/>
      <c r="L23" s="47" t="s">
        <v>347</v>
      </c>
      <c r="M23" s="47"/>
      <c r="N23" s="47" t="s">
        <v>347</v>
      </c>
      <c r="O23" s="47"/>
      <c r="P23" s="47" t="s">
        <v>347</v>
      </c>
      <c r="Q23" s="133"/>
      <c r="R23" s="46" t="s">
        <v>347</v>
      </c>
      <c r="S23" s="246"/>
      <c r="T23" s="47" t="s">
        <v>347</v>
      </c>
      <c r="U23" s="308"/>
      <c r="V23" s="47" t="s">
        <v>347</v>
      </c>
      <c r="W23" s="308"/>
      <c r="X23" s="47" t="s">
        <v>347</v>
      </c>
      <c r="Y23" s="246"/>
      <c r="Z23" s="47" t="s">
        <v>347</v>
      </c>
      <c r="AA23" s="245"/>
    </row>
    <row r="24" spans="2:29" ht="3.75" customHeight="1" x14ac:dyDescent="0.2">
      <c r="B24" s="132"/>
      <c r="C24" s="558"/>
      <c r="D24" s="264"/>
      <c r="E24" s="558"/>
      <c r="F24" s="558"/>
      <c r="G24" s="558"/>
      <c r="H24" s="558"/>
      <c r="I24" s="558"/>
      <c r="J24" s="558"/>
      <c r="K24" s="558"/>
      <c r="L24" s="558"/>
      <c r="M24" s="558"/>
      <c r="N24" s="558"/>
      <c r="O24" s="558"/>
      <c r="P24" s="558"/>
      <c r="Q24" s="559"/>
      <c r="R24" s="264"/>
      <c r="S24" s="558"/>
      <c r="T24" s="558"/>
      <c r="U24" s="653"/>
      <c r="V24" s="558"/>
      <c r="W24" s="653"/>
      <c r="X24" s="558"/>
      <c r="Y24" s="654"/>
      <c r="Z24" s="558"/>
      <c r="AA24" s="656"/>
    </row>
    <row r="25" spans="2:29" ht="14.25" x14ac:dyDescent="0.2">
      <c r="B25" s="160" t="s">
        <v>195</v>
      </c>
      <c r="C25" s="357" t="s">
        <v>151</v>
      </c>
      <c r="D25" s="4">
        <v>35</v>
      </c>
      <c r="E25" s="5"/>
      <c r="F25" s="5">
        <v>58</v>
      </c>
      <c r="G25" s="5"/>
      <c r="H25" s="5">
        <v>18</v>
      </c>
      <c r="I25" s="5"/>
      <c r="J25" s="5">
        <v>3</v>
      </c>
      <c r="K25" s="5"/>
      <c r="L25" s="5">
        <v>20</v>
      </c>
      <c r="M25" s="5"/>
      <c r="N25" s="5">
        <v>72</v>
      </c>
      <c r="O25" s="5"/>
      <c r="P25" s="70">
        <v>126</v>
      </c>
      <c r="Q25" s="129"/>
      <c r="R25" s="69">
        <v>116</v>
      </c>
      <c r="S25" s="237"/>
      <c r="T25" s="5">
        <v>104</v>
      </c>
      <c r="U25" s="284"/>
      <c r="V25" s="5">
        <v>91</v>
      </c>
      <c r="W25" s="275"/>
      <c r="X25" s="5">
        <v>74</v>
      </c>
      <c r="Y25" s="285"/>
      <c r="Z25" s="5">
        <v>53</v>
      </c>
      <c r="AA25" s="286" t="s">
        <v>412</v>
      </c>
      <c r="AB25" s="28"/>
    </row>
    <row r="26" spans="2:29" ht="14.25" x14ac:dyDescent="0.2">
      <c r="B26" s="161"/>
      <c r="C26" s="357" t="s">
        <v>130</v>
      </c>
      <c r="D26" s="4">
        <v>1478</v>
      </c>
      <c r="E26" s="5"/>
      <c r="F26" s="5">
        <v>1935</v>
      </c>
      <c r="G26" s="5"/>
      <c r="H26" s="5">
        <v>256</v>
      </c>
      <c r="I26" s="5"/>
      <c r="J26" s="5">
        <v>87</v>
      </c>
      <c r="K26" s="5"/>
      <c r="L26" s="5">
        <v>331</v>
      </c>
      <c r="M26" s="5"/>
      <c r="N26" s="5">
        <v>1998</v>
      </c>
      <c r="O26" s="5"/>
      <c r="P26" s="70">
        <v>3535</v>
      </c>
      <c r="Q26" s="129"/>
      <c r="R26" s="69">
        <v>2975</v>
      </c>
      <c r="S26" s="275"/>
      <c r="T26" s="5">
        <v>2624</v>
      </c>
      <c r="U26" s="284"/>
      <c r="V26" s="5">
        <v>2727</v>
      </c>
      <c r="W26" s="275"/>
      <c r="X26" s="5">
        <v>2114</v>
      </c>
      <c r="Y26" s="285"/>
      <c r="Z26" s="5">
        <v>1556</v>
      </c>
      <c r="AA26" s="286" t="s">
        <v>412</v>
      </c>
      <c r="AB26" s="28"/>
    </row>
    <row r="27" spans="2:29" ht="14.25" x14ac:dyDescent="0.2">
      <c r="B27" s="161"/>
      <c r="C27" s="357" t="s">
        <v>136</v>
      </c>
      <c r="D27" s="4">
        <v>348</v>
      </c>
      <c r="E27" s="5"/>
      <c r="F27" s="5">
        <v>159</v>
      </c>
      <c r="G27" s="5"/>
      <c r="H27" s="5">
        <v>698</v>
      </c>
      <c r="I27" s="5"/>
      <c r="J27" s="5">
        <v>565</v>
      </c>
      <c r="K27" s="5"/>
      <c r="L27" s="5">
        <v>447</v>
      </c>
      <c r="M27" s="5"/>
      <c r="N27" s="5">
        <v>1692</v>
      </c>
      <c r="O27" s="5"/>
      <c r="P27" s="70">
        <v>1007</v>
      </c>
      <c r="Q27" s="129"/>
      <c r="R27" s="69">
        <v>691</v>
      </c>
      <c r="S27" s="275"/>
      <c r="T27" s="5">
        <v>578</v>
      </c>
      <c r="U27" s="275"/>
      <c r="V27" s="5">
        <v>656</v>
      </c>
      <c r="W27" s="275"/>
      <c r="X27" s="5">
        <v>1870</v>
      </c>
      <c r="Y27" s="285"/>
      <c r="Z27" s="5">
        <v>3154</v>
      </c>
      <c r="AA27" s="286" t="s">
        <v>412</v>
      </c>
      <c r="AB27" s="28"/>
    </row>
    <row r="28" spans="2:29" ht="14.25" x14ac:dyDescent="0.2">
      <c r="B28" s="161"/>
      <c r="C28" s="620" t="s">
        <v>484</v>
      </c>
      <c r="D28" s="50">
        <v>0.81299999999999994</v>
      </c>
      <c r="E28" s="51"/>
      <c r="F28" s="51">
        <v>0.92600000000000005</v>
      </c>
      <c r="G28" s="51"/>
      <c r="H28" s="51">
        <v>0.28199999999999997</v>
      </c>
      <c r="I28" s="51"/>
      <c r="J28" s="51">
        <v>0.13700000000000001</v>
      </c>
      <c r="K28" s="51"/>
      <c r="L28" s="51">
        <v>0.44</v>
      </c>
      <c r="M28" s="51"/>
      <c r="N28" s="51">
        <v>0.55000000000000004</v>
      </c>
      <c r="O28" s="51"/>
      <c r="P28" s="51">
        <v>0.78400000000000003</v>
      </c>
      <c r="Q28" s="134"/>
      <c r="R28" s="50">
        <v>0.81699999999999995</v>
      </c>
      <c r="S28" s="247"/>
      <c r="T28" s="51">
        <v>0.82499999999999996</v>
      </c>
      <c r="U28" s="309"/>
      <c r="V28" s="51">
        <v>0.81100000000000005</v>
      </c>
      <c r="W28" s="309"/>
      <c r="X28" s="51">
        <v>0.53900000000000003</v>
      </c>
      <c r="Y28" s="247"/>
      <c r="Z28" s="51">
        <v>0.33800000000000002</v>
      </c>
      <c r="AA28" s="244" t="s">
        <v>412</v>
      </c>
      <c r="AB28" s="28"/>
    </row>
    <row r="29" spans="2:29" ht="14.25" x14ac:dyDescent="0.2">
      <c r="B29" s="162"/>
      <c r="C29" s="619" t="s">
        <v>153</v>
      </c>
      <c r="D29" s="46">
        <v>2.3E-2</v>
      </c>
      <c r="E29" s="47"/>
      <c r="F29" s="47">
        <v>2.9000000000000001E-2</v>
      </c>
      <c r="G29" s="47"/>
      <c r="H29" s="47" t="s">
        <v>347</v>
      </c>
      <c r="I29" s="47"/>
      <c r="J29" s="47" t="s">
        <v>347</v>
      </c>
      <c r="K29" s="47"/>
      <c r="L29" s="47" t="s">
        <v>347</v>
      </c>
      <c r="M29" s="47"/>
      <c r="N29" s="47" t="s">
        <v>347</v>
      </c>
      <c r="O29" s="47"/>
      <c r="P29" s="47">
        <v>3.4000000000000002E-2</v>
      </c>
      <c r="Q29" s="133"/>
      <c r="R29" s="46">
        <v>3.7999999999999999E-2</v>
      </c>
      <c r="S29" s="246"/>
      <c r="T29" s="47">
        <v>3.7999999999999999E-2</v>
      </c>
      <c r="U29" s="308"/>
      <c r="V29" s="47">
        <v>3.2000000000000001E-2</v>
      </c>
      <c r="W29" s="308"/>
      <c r="X29" s="47" t="s">
        <v>347</v>
      </c>
      <c r="Y29" s="246"/>
      <c r="Z29" s="47" t="s">
        <v>347</v>
      </c>
      <c r="AA29" s="245"/>
      <c r="AB29" s="28"/>
    </row>
    <row r="30" spans="2:29" ht="4.5" customHeight="1" x14ac:dyDescent="0.2">
      <c r="B30" s="132"/>
      <c r="C30" s="558"/>
      <c r="D30" s="264"/>
      <c r="E30" s="558"/>
      <c r="F30" s="558"/>
      <c r="G30" s="558"/>
      <c r="H30" s="558"/>
      <c r="I30" s="558"/>
      <c r="J30" s="558"/>
      <c r="K30" s="558"/>
      <c r="L30" s="558"/>
      <c r="M30" s="558"/>
      <c r="N30" s="558"/>
      <c r="O30" s="558"/>
      <c r="P30" s="558"/>
      <c r="Q30" s="559"/>
      <c r="R30" s="264"/>
      <c r="S30" s="558"/>
      <c r="T30" s="558"/>
      <c r="U30" s="653"/>
      <c r="V30" s="558"/>
      <c r="W30" s="653"/>
      <c r="X30" s="558"/>
      <c r="Y30" s="654"/>
      <c r="Z30" s="558"/>
      <c r="AA30" s="656"/>
      <c r="AB30" s="28"/>
    </row>
    <row r="31" spans="2:29" ht="14.25" customHeight="1" x14ac:dyDescent="0.2">
      <c r="B31" s="164" t="s">
        <v>327</v>
      </c>
      <c r="C31" s="647" t="s">
        <v>134</v>
      </c>
      <c r="D31" s="623" t="s">
        <v>122</v>
      </c>
      <c r="E31" s="513"/>
      <c r="F31" s="513" t="s">
        <v>122</v>
      </c>
      <c r="G31" s="513"/>
      <c r="H31" s="513" t="s">
        <v>122</v>
      </c>
      <c r="I31" s="513"/>
      <c r="J31" s="513" t="s">
        <v>122</v>
      </c>
      <c r="K31" s="513"/>
      <c r="L31" s="513">
        <v>313</v>
      </c>
      <c r="M31" s="513"/>
      <c r="N31" s="5">
        <v>1742</v>
      </c>
      <c r="O31" s="513"/>
      <c r="P31" s="5">
        <v>3245</v>
      </c>
      <c r="Q31" s="651"/>
      <c r="R31" s="4">
        <v>2727</v>
      </c>
      <c r="S31" s="275"/>
      <c r="T31" s="5">
        <v>2469</v>
      </c>
      <c r="U31" s="275"/>
      <c r="V31" s="5">
        <v>2592</v>
      </c>
      <c r="W31" s="275"/>
      <c r="X31" s="5">
        <v>2319</v>
      </c>
      <c r="Y31" s="285"/>
      <c r="Z31" s="5">
        <v>1809</v>
      </c>
      <c r="AA31" s="286" t="s">
        <v>412</v>
      </c>
      <c r="AB31" s="28"/>
      <c r="AC31" s="28"/>
    </row>
    <row r="32" spans="2:29" ht="14.25" x14ac:dyDescent="0.2">
      <c r="B32" s="545" t="s">
        <v>485</v>
      </c>
      <c r="C32" s="648" t="s">
        <v>135</v>
      </c>
      <c r="D32" s="4" t="s">
        <v>122</v>
      </c>
      <c r="E32" s="5"/>
      <c r="F32" s="5" t="s">
        <v>122</v>
      </c>
      <c r="G32" s="5"/>
      <c r="H32" s="5" t="s">
        <v>122</v>
      </c>
      <c r="I32" s="5"/>
      <c r="J32" s="5" t="s">
        <v>122</v>
      </c>
      <c r="K32" s="5"/>
      <c r="L32" s="5">
        <v>12</v>
      </c>
      <c r="M32" s="5"/>
      <c r="N32" s="5">
        <v>117</v>
      </c>
      <c r="O32" s="5"/>
      <c r="P32" s="5">
        <v>249</v>
      </c>
      <c r="Q32" s="129"/>
      <c r="R32" s="4">
        <v>190</v>
      </c>
      <c r="S32" s="275"/>
      <c r="T32" s="5">
        <v>158</v>
      </c>
      <c r="U32" s="275"/>
      <c r="V32" s="5">
        <v>137</v>
      </c>
      <c r="W32" s="275"/>
      <c r="X32" s="5">
        <v>130</v>
      </c>
      <c r="Y32" s="285"/>
      <c r="Z32" s="5">
        <v>98</v>
      </c>
      <c r="AA32" s="286" t="s">
        <v>412</v>
      </c>
      <c r="AB32" s="28"/>
      <c r="AC32" s="28"/>
    </row>
    <row r="33" spans="2:29" ht="14.25" x14ac:dyDescent="0.2">
      <c r="B33" s="165"/>
      <c r="C33" s="648" t="s">
        <v>136</v>
      </c>
      <c r="D33" s="4" t="s">
        <v>122</v>
      </c>
      <c r="E33" s="5"/>
      <c r="F33" s="5" t="s">
        <v>122</v>
      </c>
      <c r="G33" s="5"/>
      <c r="H33" s="5" t="s">
        <v>122</v>
      </c>
      <c r="I33" s="5"/>
      <c r="J33" s="5" t="s">
        <v>122</v>
      </c>
      <c r="K33" s="5"/>
      <c r="L33" s="5">
        <v>473</v>
      </c>
      <c r="M33" s="5"/>
      <c r="N33" s="5">
        <v>1903</v>
      </c>
      <c r="O33" s="5"/>
      <c r="P33" s="5">
        <v>1174</v>
      </c>
      <c r="Q33" s="129"/>
      <c r="R33" s="4">
        <v>865</v>
      </c>
      <c r="S33" s="275"/>
      <c r="T33" s="5">
        <v>679</v>
      </c>
      <c r="U33" s="275"/>
      <c r="V33" s="5">
        <v>745</v>
      </c>
      <c r="W33" s="275"/>
      <c r="X33" s="5">
        <v>1609</v>
      </c>
      <c r="Y33" s="285"/>
      <c r="Z33" s="5">
        <v>2856</v>
      </c>
      <c r="AA33" s="286" t="s">
        <v>412</v>
      </c>
      <c r="AB33" s="28"/>
      <c r="AC33" s="28"/>
    </row>
    <row r="34" spans="2:29" ht="14.25" x14ac:dyDescent="0.2">
      <c r="B34" s="165"/>
      <c r="C34" s="649" t="s">
        <v>484</v>
      </c>
      <c r="D34" s="50" t="s">
        <v>122</v>
      </c>
      <c r="E34" s="51"/>
      <c r="F34" s="414" t="s">
        <v>122</v>
      </c>
      <c r="G34" s="51"/>
      <c r="H34" s="51" t="s">
        <v>122</v>
      </c>
      <c r="I34" s="51"/>
      <c r="J34" s="51" t="s">
        <v>122</v>
      </c>
      <c r="K34" s="51"/>
      <c r="L34" s="51">
        <v>0.40699999999999997</v>
      </c>
      <c r="M34" s="51"/>
      <c r="N34" s="51">
        <v>0.49399999999999999</v>
      </c>
      <c r="O34" s="51"/>
      <c r="P34" s="51">
        <v>0.749</v>
      </c>
      <c r="Q34" s="134"/>
      <c r="R34" s="50">
        <v>0.77100000000000002</v>
      </c>
      <c r="S34" s="247"/>
      <c r="T34" s="51">
        <v>0.79500000000000004</v>
      </c>
      <c r="U34" s="309"/>
      <c r="V34" s="51">
        <v>0.78600000000000003</v>
      </c>
      <c r="W34" s="309"/>
      <c r="X34" s="51">
        <v>0.60299999999999998</v>
      </c>
      <c r="Y34" s="247"/>
      <c r="Z34" s="51">
        <v>0.4</v>
      </c>
      <c r="AA34" s="244" t="s">
        <v>412</v>
      </c>
      <c r="AB34" s="28"/>
      <c r="AC34" s="28"/>
    </row>
    <row r="35" spans="2:29" ht="14.25" x14ac:dyDescent="0.2">
      <c r="B35" s="166"/>
      <c r="C35" s="650" t="s">
        <v>137</v>
      </c>
      <c r="D35" s="46" t="s">
        <v>122</v>
      </c>
      <c r="E35" s="47"/>
      <c r="F35" s="415" t="s">
        <v>122</v>
      </c>
      <c r="G35" s="47"/>
      <c r="H35" s="47" t="s">
        <v>122</v>
      </c>
      <c r="I35" s="47"/>
      <c r="J35" s="47" t="s">
        <v>122</v>
      </c>
      <c r="K35" s="47"/>
      <c r="L35" s="47" t="s">
        <v>347</v>
      </c>
      <c r="M35" s="47"/>
      <c r="N35" s="47" t="s">
        <v>347</v>
      </c>
      <c r="O35" s="47"/>
      <c r="P35" s="47">
        <v>7.0999999999999994E-2</v>
      </c>
      <c r="Q35" s="133"/>
      <c r="R35" s="46">
        <v>6.5000000000000002E-2</v>
      </c>
      <c r="S35" s="246"/>
      <c r="T35" s="47">
        <v>0.06</v>
      </c>
      <c r="U35" s="308"/>
      <c r="V35" s="47">
        <v>0.05</v>
      </c>
      <c r="W35" s="308"/>
      <c r="X35" s="47">
        <v>5.2999999999999999E-2</v>
      </c>
      <c r="Y35" s="246"/>
      <c r="Z35" s="47" t="s">
        <v>347</v>
      </c>
      <c r="AA35" s="245"/>
      <c r="AB35" s="28"/>
      <c r="AC35" s="28"/>
    </row>
    <row r="36" spans="2:29" ht="4.5" customHeight="1" x14ac:dyDescent="0.2">
      <c r="B36" s="132"/>
      <c r="C36" s="558"/>
      <c r="D36" s="264"/>
      <c r="E36" s="558"/>
      <c r="F36" s="558"/>
      <c r="G36" s="558"/>
      <c r="H36" s="558"/>
      <c r="I36" s="558"/>
      <c r="J36" s="558"/>
      <c r="K36" s="558"/>
      <c r="L36" s="558"/>
      <c r="M36" s="558"/>
      <c r="N36" s="558"/>
      <c r="O36" s="558"/>
      <c r="P36" s="558"/>
      <c r="Q36" s="559"/>
      <c r="R36" s="264"/>
      <c r="S36" s="558"/>
      <c r="T36" s="558"/>
      <c r="U36" s="653"/>
      <c r="V36" s="558"/>
      <c r="W36" s="653"/>
      <c r="X36" s="558"/>
      <c r="Y36" s="654"/>
      <c r="Z36" s="558"/>
      <c r="AA36" s="656"/>
      <c r="AB36" s="28"/>
    </row>
    <row r="37" spans="2:29" ht="14.25" x14ac:dyDescent="0.2">
      <c r="B37" s="544" t="s">
        <v>486</v>
      </c>
      <c r="C37" s="647" t="s">
        <v>138</v>
      </c>
      <c r="D37" s="623" t="s">
        <v>122</v>
      </c>
      <c r="E37" s="513"/>
      <c r="F37" s="513" t="s">
        <v>122</v>
      </c>
      <c r="G37" s="513"/>
      <c r="H37" s="513" t="s">
        <v>122</v>
      </c>
      <c r="I37" s="513"/>
      <c r="J37" s="513" t="s">
        <v>122</v>
      </c>
      <c r="K37" s="513"/>
      <c r="L37" s="513">
        <v>161</v>
      </c>
      <c r="M37" s="513"/>
      <c r="N37" s="5">
        <v>822</v>
      </c>
      <c r="O37" s="513"/>
      <c r="P37" s="5">
        <v>1448</v>
      </c>
      <c r="Q37" s="651"/>
      <c r="R37" s="4">
        <v>1218</v>
      </c>
      <c r="S37" s="275"/>
      <c r="T37" s="5">
        <v>1097</v>
      </c>
      <c r="U37" s="275"/>
      <c r="V37" s="5">
        <v>1122</v>
      </c>
      <c r="W37" s="275"/>
      <c r="X37" s="5">
        <v>995</v>
      </c>
      <c r="Y37" s="285"/>
      <c r="Z37" s="5">
        <v>781</v>
      </c>
      <c r="AA37" s="286" t="s">
        <v>412</v>
      </c>
      <c r="AB37" s="28"/>
      <c r="AC37" s="28"/>
    </row>
    <row r="38" spans="2:29" ht="14.25" x14ac:dyDescent="0.2">
      <c r="B38" s="165"/>
      <c r="C38" s="648" t="s">
        <v>139</v>
      </c>
      <c r="D38" s="4" t="s">
        <v>122</v>
      </c>
      <c r="E38" s="5"/>
      <c r="F38" s="5" t="s">
        <v>122</v>
      </c>
      <c r="G38" s="5"/>
      <c r="H38" s="5" t="s">
        <v>122</v>
      </c>
      <c r="I38" s="5"/>
      <c r="J38" s="5" t="s">
        <v>122</v>
      </c>
      <c r="K38" s="5"/>
      <c r="L38" s="5">
        <v>30</v>
      </c>
      <c r="M38" s="5"/>
      <c r="N38" s="5">
        <v>140</v>
      </c>
      <c r="O38" s="5"/>
      <c r="P38" s="5">
        <v>283</v>
      </c>
      <c r="Q38" s="129"/>
      <c r="R38" s="4">
        <v>233</v>
      </c>
      <c r="S38" s="275"/>
      <c r="T38" s="5">
        <v>206</v>
      </c>
      <c r="U38" s="275"/>
      <c r="V38" s="5">
        <v>194</v>
      </c>
      <c r="W38" s="275"/>
      <c r="X38" s="5">
        <v>141</v>
      </c>
      <c r="Y38" s="285"/>
      <c r="Z38" s="5">
        <v>106</v>
      </c>
      <c r="AA38" s="286" t="s">
        <v>412</v>
      </c>
      <c r="AB38" s="28"/>
      <c r="AC38" s="28"/>
    </row>
    <row r="39" spans="2:29" ht="14.25" x14ac:dyDescent="0.2">
      <c r="B39" s="165"/>
      <c r="C39" s="648" t="s">
        <v>140</v>
      </c>
      <c r="D39" s="4" t="s">
        <v>122</v>
      </c>
      <c r="E39" s="5"/>
      <c r="F39" s="5" t="s">
        <v>122</v>
      </c>
      <c r="G39" s="5"/>
      <c r="H39" s="5" t="s">
        <v>122</v>
      </c>
      <c r="I39" s="5"/>
      <c r="J39" s="5" t="s">
        <v>122</v>
      </c>
      <c r="K39" s="5"/>
      <c r="L39" s="5">
        <v>131</v>
      </c>
      <c r="M39" s="5"/>
      <c r="N39" s="5">
        <v>929</v>
      </c>
      <c r="O39" s="5"/>
      <c r="P39" s="5">
        <v>1804</v>
      </c>
      <c r="Q39" s="129"/>
      <c r="R39" s="4">
        <v>1523</v>
      </c>
      <c r="S39" s="275"/>
      <c r="T39" s="5">
        <v>1369</v>
      </c>
      <c r="U39" s="275"/>
      <c r="V39" s="5">
        <v>1453</v>
      </c>
      <c r="W39" s="275"/>
      <c r="X39" s="5">
        <v>1345</v>
      </c>
      <c r="Y39" s="285"/>
      <c r="Z39" s="5">
        <v>1049</v>
      </c>
      <c r="AA39" s="286" t="s">
        <v>412</v>
      </c>
      <c r="AB39" s="28"/>
      <c r="AC39" s="28"/>
    </row>
    <row r="40" spans="2:29" ht="14.25" x14ac:dyDescent="0.2">
      <c r="B40" s="165"/>
      <c r="C40" s="648" t="s">
        <v>136</v>
      </c>
      <c r="D40" s="4" t="s">
        <v>122</v>
      </c>
      <c r="E40" s="5"/>
      <c r="F40" s="5" t="s">
        <v>122</v>
      </c>
      <c r="G40" s="5"/>
      <c r="H40" s="5" t="s">
        <v>122</v>
      </c>
      <c r="I40" s="5"/>
      <c r="J40" s="5" t="s">
        <v>122</v>
      </c>
      <c r="K40" s="5"/>
      <c r="L40" s="5">
        <v>476</v>
      </c>
      <c r="M40" s="5"/>
      <c r="N40" s="5">
        <v>1871</v>
      </c>
      <c r="O40" s="5"/>
      <c r="P40" s="5">
        <v>1133</v>
      </c>
      <c r="Q40" s="129"/>
      <c r="R40" s="4">
        <v>808</v>
      </c>
      <c r="S40" s="275"/>
      <c r="T40" s="5">
        <v>634</v>
      </c>
      <c r="U40" s="275"/>
      <c r="V40" s="5">
        <v>705</v>
      </c>
      <c r="W40" s="275"/>
      <c r="X40" s="5">
        <v>1577</v>
      </c>
      <c r="Y40" s="285"/>
      <c r="Z40" s="5">
        <v>2827</v>
      </c>
      <c r="AA40" s="286" t="s">
        <v>412</v>
      </c>
      <c r="AB40" s="28"/>
      <c r="AC40" s="28"/>
    </row>
    <row r="41" spans="2:29" ht="14.25" x14ac:dyDescent="0.2">
      <c r="B41" s="165"/>
      <c r="C41" s="649" t="s">
        <v>484</v>
      </c>
      <c r="D41" s="50" t="s">
        <v>122</v>
      </c>
      <c r="E41" s="51"/>
      <c r="F41" s="51" t="s">
        <v>122</v>
      </c>
      <c r="G41" s="51"/>
      <c r="H41" s="51" t="s">
        <v>122</v>
      </c>
      <c r="I41" s="51"/>
      <c r="J41" s="51" t="s">
        <v>122</v>
      </c>
      <c r="K41" s="51"/>
      <c r="L41" s="51">
        <v>0.40400000000000003</v>
      </c>
      <c r="M41" s="51"/>
      <c r="N41" s="51">
        <v>0.503</v>
      </c>
      <c r="O41" s="51"/>
      <c r="P41" s="51">
        <v>0.75700000000000001</v>
      </c>
      <c r="Q41" s="134"/>
      <c r="R41" s="50">
        <v>0.78600000000000003</v>
      </c>
      <c r="S41" s="247"/>
      <c r="T41" s="51">
        <v>0.80800000000000005</v>
      </c>
      <c r="U41" s="309"/>
      <c r="V41" s="51">
        <v>0.79700000000000004</v>
      </c>
      <c r="W41" s="309"/>
      <c r="X41" s="51">
        <v>0.61099999999999999</v>
      </c>
      <c r="Y41" s="247"/>
      <c r="Z41" s="51">
        <v>0.40600000000000003</v>
      </c>
      <c r="AA41" s="244" t="s">
        <v>412</v>
      </c>
      <c r="AB41" s="28"/>
      <c r="AC41" s="28"/>
    </row>
    <row r="42" spans="2:29" ht="14.25" x14ac:dyDescent="0.2">
      <c r="B42" s="166"/>
      <c r="C42" s="650" t="s">
        <v>220</v>
      </c>
      <c r="D42" s="46" t="s">
        <v>122</v>
      </c>
      <c r="E42" s="47"/>
      <c r="F42" s="47" t="s">
        <v>122</v>
      </c>
      <c r="G42" s="47"/>
      <c r="H42" s="47" t="s">
        <v>122</v>
      </c>
      <c r="I42" s="47"/>
      <c r="J42" s="47" t="s">
        <v>122</v>
      </c>
      <c r="K42" s="47"/>
      <c r="L42" s="47" t="s">
        <v>347</v>
      </c>
      <c r="M42" s="47"/>
      <c r="N42" s="47" t="s">
        <v>347</v>
      </c>
      <c r="O42" s="47"/>
      <c r="P42" s="47">
        <v>0.08</v>
      </c>
      <c r="Q42" s="133"/>
      <c r="R42" s="46">
        <v>7.8E-2</v>
      </c>
      <c r="S42" s="246"/>
      <c r="T42" s="47">
        <v>7.6999999999999999E-2</v>
      </c>
      <c r="U42" s="308"/>
      <c r="V42" s="47">
        <v>7.0000000000000007E-2</v>
      </c>
      <c r="W42" s="308"/>
      <c r="X42" s="47">
        <v>5.7000000000000002E-2</v>
      </c>
      <c r="Y42" s="246"/>
      <c r="Z42" s="47" t="s">
        <v>347</v>
      </c>
      <c r="AA42" s="245"/>
      <c r="AB42" s="28"/>
      <c r="AC42" s="28"/>
    </row>
    <row r="43" spans="2:29" ht="4.5" customHeight="1" x14ac:dyDescent="0.2">
      <c r="B43" s="132"/>
      <c r="C43" s="558"/>
      <c r="D43" s="264"/>
      <c r="E43" s="558"/>
      <c r="F43" s="558"/>
      <c r="G43" s="558"/>
      <c r="H43" s="558"/>
      <c r="I43" s="558"/>
      <c r="J43" s="558"/>
      <c r="K43" s="558"/>
      <c r="L43" s="558"/>
      <c r="M43" s="558"/>
      <c r="N43" s="558"/>
      <c r="O43" s="558"/>
      <c r="P43" s="558"/>
      <c r="Q43" s="559"/>
      <c r="R43" s="264"/>
      <c r="S43" s="558"/>
      <c r="T43" s="558"/>
      <c r="U43" s="653"/>
      <c r="V43" s="558"/>
      <c r="W43" s="653"/>
      <c r="X43" s="558"/>
      <c r="Y43" s="654"/>
      <c r="Z43" s="558"/>
      <c r="AA43" s="656"/>
    </row>
    <row r="44" spans="2:29" ht="15" thickBot="1" x14ac:dyDescent="0.25">
      <c r="B44" s="158" t="s">
        <v>172</v>
      </c>
      <c r="C44" s="359"/>
      <c r="D44" s="11">
        <v>1861</v>
      </c>
      <c r="E44" s="12"/>
      <c r="F44" s="12">
        <v>2152</v>
      </c>
      <c r="G44" s="12"/>
      <c r="H44" s="12">
        <v>972</v>
      </c>
      <c r="I44" s="12"/>
      <c r="J44" s="12">
        <v>655</v>
      </c>
      <c r="K44" s="12"/>
      <c r="L44" s="12">
        <v>798</v>
      </c>
      <c r="M44" s="12"/>
      <c r="N44" s="12">
        <v>3762</v>
      </c>
      <c r="O44" s="12"/>
      <c r="P44" s="12">
        <v>4668</v>
      </c>
      <c r="Q44" s="130"/>
      <c r="R44" s="11">
        <v>3782</v>
      </c>
      <c r="S44" s="310"/>
      <c r="T44" s="12">
        <v>3306</v>
      </c>
      <c r="U44" s="310"/>
      <c r="V44" s="12">
        <v>3474</v>
      </c>
      <c r="W44" s="310"/>
      <c r="X44" s="12">
        <v>4058</v>
      </c>
      <c r="Y44" s="300"/>
      <c r="Z44" s="12">
        <v>4763</v>
      </c>
      <c r="AA44" s="328" t="s">
        <v>412</v>
      </c>
      <c r="AB44" s="28"/>
      <c r="AC44" s="28"/>
    </row>
    <row r="45" spans="2:29" ht="4.5" customHeight="1" x14ac:dyDescent="0.2">
      <c r="B45" s="163"/>
      <c r="C45" s="163"/>
      <c r="D45" s="163"/>
      <c r="E45" s="163"/>
      <c r="F45" s="163"/>
      <c r="G45" s="163"/>
      <c r="H45" s="163"/>
      <c r="I45" s="385"/>
      <c r="J45" s="385"/>
      <c r="K45" s="163"/>
      <c r="L45" s="163"/>
      <c r="M45" s="163"/>
      <c r="N45" s="163"/>
      <c r="O45" s="163"/>
      <c r="P45" s="163"/>
      <c r="Q45" s="163"/>
      <c r="R45" s="131"/>
      <c r="S45" s="131"/>
      <c r="T45" s="131"/>
      <c r="U45" s="131"/>
      <c r="V45" s="131"/>
      <c r="W45" s="131"/>
      <c r="X45" s="131"/>
      <c r="Y45" s="131"/>
      <c r="Z45" s="131"/>
      <c r="AA45" s="131"/>
    </row>
    <row r="46" spans="2:29" x14ac:dyDescent="0.2">
      <c r="B46" s="112"/>
      <c r="C46" s="21"/>
      <c r="D46" s="28"/>
      <c r="E46" s="28"/>
      <c r="F46" s="28"/>
      <c r="G46" s="28"/>
      <c r="H46" s="28"/>
      <c r="I46" s="28"/>
      <c r="J46" s="28"/>
      <c r="K46" s="28"/>
      <c r="L46" s="28"/>
      <c r="M46" s="28"/>
      <c r="N46" s="28"/>
      <c r="O46" s="28"/>
      <c r="P46" s="28"/>
      <c r="Q46" s="28"/>
      <c r="R46" s="28"/>
      <c r="S46" s="28"/>
      <c r="T46" s="28"/>
      <c r="U46" s="28"/>
      <c r="W46" s="113"/>
      <c r="X46" s="113"/>
      <c r="Z46" s="14"/>
      <c r="AA46" s="14" t="s">
        <v>487</v>
      </c>
    </row>
    <row r="47" spans="2:29" x14ac:dyDescent="0.2">
      <c r="C47" s="21"/>
      <c r="V47" s="14"/>
      <c r="W47" s="14"/>
      <c r="X47" s="14"/>
      <c r="Y47" s="14"/>
      <c r="Z47" s="14"/>
      <c r="AA47" s="14"/>
    </row>
    <row r="48" spans="2:29" x14ac:dyDescent="0.2">
      <c r="C48" s="29"/>
      <c r="D48" s="29"/>
      <c r="E48" s="29"/>
      <c r="F48" s="29"/>
      <c r="G48" s="29"/>
      <c r="H48" s="29"/>
      <c r="I48" s="384"/>
      <c r="J48" s="384"/>
      <c r="K48" s="29"/>
      <c r="L48" s="29"/>
      <c r="M48" s="29"/>
      <c r="N48" s="29"/>
      <c r="O48" s="29"/>
      <c r="P48" s="29"/>
      <c r="Q48" s="29"/>
      <c r="R48" s="29"/>
      <c r="S48" s="29"/>
      <c r="T48" s="29"/>
      <c r="U48" s="29"/>
      <c r="V48" s="29"/>
      <c r="W48" s="29"/>
      <c r="X48" s="29"/>
      <c r="Y48" s="29"/>
      <c r="Z48" s="595"/>
      <c r="AA48" s="595"/>
    </row>
    <row r="49" spans="1:29" x14ac:dyDescent="0.2">
      <c r="A49" s="1" t="s">
        <v>521</v>
      </c>
      <c r="B49" s="1"/>
    </row>
    <row r="50" spans="1:29" ht="13.5" thickBot="1" x14ac:dyDescent="0.25">
      <c r="V50" s="3"/>
      <c r="W50" s="3"/>
      <c r="Y50" s="3"/>
      <c r="Z50" s="3" t="s">
        <v>193</v>
      </c>
      <c r="AA50" s="3"/>
    </row>
    <row r="51" spans="1:29" x14ac:dyDescent="0.2">
      <c r="A51" s="28"/>
      <c r="B51" s="43"/>
      <c r="C51" s="44"/>
      <c r="D51" s="180" t="s">
        <v>156</v>
      </c>
      <c r="E51" s="181"/>
      <c r="F51" s="181"/>
      <c r="G51" s="181"/>
      <c r="H51" s="181"/>
      <c r="I51" s="181"/>
      <c r="J51" s="181"/>
      <c r="K51" s="181"/>
      <c r="L51" s="182"/>
      <c r="M51" s="181"/>
      <c r="N51" s="182"/>
      <c r="O51" s="181"/>
      <c r="P51" s="181"/>
      <c r="Q51" s="268"/>
      <c r="R51" s="181" t="s">
        <v>157</v>
      </c>
      <c r="S51" s="181"/>
      <c r="T51" s="181"/>
      <c r="U51" s="181"/>
      <c r="V51" s="181"/>
      <c r="W51" s="181"/>
      <c r="X51" s="181"/>
      <c r="Y51" s="182"/>
      <c r="Z51" s="181"/>
      <c r="AA51" s="182"/>
    </row>
    <row r="52" spans="1:29" ht="27" customHeight="1" thickBot="1" x14ac:dyDescent="0.25">
      <c r="A52" s="28"/>
      <c r="B52" s="42"/>
      <c r="C52" s="41"/>
      <c r="D52" s="84" t="s">
        <v>203</v>
      </c>
      <c r="E52" s="85"/>
      <c r="F52" s="85" t="s">
        <v>204</v>
      </c>
      <c r="G52" s="85"/>
      <c r="H52" s="85" t="s">
        <v>205</v>
      </c>
      <c r="I52" s="85"/>
      <c r="J52" s="85" t="s">
        <v>206</v>
      </c>
      <c r="K52" s="85"/>
      <c r="L52" s="85" t="s">
        <v>218</v>
      </c>
      <c r="M52" s="85"/>
      <c r="N52" s="85" t="s">
        <v>328</v>
      </c>
      <c r="O52" s="85"/>
      <c r="P52" s="85" t="s">
        <v>365</v>
      </c>
      <c r="Q52" s="86"/>
      <c r="R52" s="85" t="s">
        <v>452</v>
      </c>
      <c r="S52" s="85"/>
      <c r="T52" s="85" t="s">
        <v>415</v>
      </c>
      <c r="U52" s="85"/>
      <c r="V52" s="85" t="s">
        <v>453</v>
      </c>
      <c r="W52" s="85"/>
      <c r="X52" s="85" t="s">
        <v>467</v>
      </c>
      <c r="Y52" s="85"/>
      <c r="Z52" s="85" t="s">
        <v>495</v>
      </c>
      <c r="AA52" s="86"/>
    </row>
    <row r="53" spans="1:29" ht="14.25" x14ac:dyDescent="0.2">
      <c r="B53" s="554" t="s">
        <v>578</v>
      </c>
      <c r="C53" s="23" t="s">
        <v>384</v>
      </c>
      <c r="D53" s="7">
        <v>871</v>
      </c>
      <c r="E53" s="8"/>
      <c r="F53" s="8">
        <v>575</v>
      </c>
      <c r="G53" s="8"/>
      <c r="H53" s="8">
        <v>540</v>
      </c>
      <c r="I53" s="8"/>
      <c r="J53" s="8">
        <v>515</v>
      </c>
      <c r="K53" s="8"/>
      <c r="L53" s="8">
        <v>514</v>
      </c>
      <c r="M53" s="8"/>
      <c r="N53" s="8">
        <v>486</v>
      </c>
      <c r="O53" s="8"/>
      <c r="P53" s="93">
        <v>588</v>
      </c>
      <c r="Q53" s="127"/>
      <c r="R53" s="92">
        <v>660</v>
      </c>
      <c r="S53" s="590"/>
      <c r="T53" s="93">
        <v>741</v>
      </c>
      <c r="U53" s="590"/>
      <c r="V53" s="93">
        <v>772</v>
      </c>
      <c r="W53" s="590"/>
      <c r="X53" s="93">
        <v>814</v>
      </c>
      <c r="Y53" s="298"/>
      <c r="Z53" s="93">
        <v>805</v>
      </c>
      <c r="AA53" s="299" t="s">
        <v>412</v>
      </c>
      <c r="AB53" s="28"/>
      <c r="AC53" s="28"/>
    </row>
    <row r="54" spans="1:29" ht="14.25" x14ac:dyDescent="0.2">
      <c r="B54" s="161"/>
      <c r="C54" s="23" t="s">
        <v>145</v>
      </c>
      <c r="D54" s="4">
        <v>506</v>
      </c>
      <c r="E54" s="5"/>
      <c r="F54" s="5">
        <v>464</v>
      </c>
      <c r="G54" s="5"/>
      <c r="H54" s="5">
        <v>477</v>
      </c>
      <c r="I54" s="5"/>
      <c r="J54" s="5">
        <v>482</v>
      </c>
      <c r="K54" s="5"/>
      <c r="L54" s="5">
        <v>755</v>
      </c>
      <c r="M54" s="5"/>
      <c r="N54" s="5">
        <v>663</v>
      </c>
      <c r="O54" s="5"/>
      <c r="P54" s="70">
        <v>603</v>
      </c>
      <c r="Q54" s="129"/>
      <c r="R54" s="69">
        <v>668</v>
      </c>
      <c r="S54" s="275"/>
      <c r="T54" s="70">
        <v>706</v>
      </c>
      <c r="U54" s="275"/>
      <c r="V54" s="70">
        <v>730</v>
      </c>
      <c r="W54" s="275"/>
      <c r="X54" s="70">
        <v>757</v>
      </c>
      <c r="Y54" s="285"/>
      <c r="Z54" s="70">
        <v>702</v>
      </c>
      <c r="AA54" s="286" t="s">
        <v>412</v>
      </c>
      <c r="AB54" s="28"/>
      <c r="AC54" s="28"/>
    </row>
    <row r="55" spans="1:29" ht="14.25" x14ac:dyDescent="0.2">
      <c r="B55" s="161"/>
      <c r="C55" s="23" t="s">
        <v>146</v>
      </c>
      <c r="D55" s="4">
        <v>676</v>
      </c>
      <c r="E55" s="5"/>
      <c r="F55" s="5">
        <v>711</v>
      </c>
      <c r="G55" s="5"/>
      <c r="H55" s="5">
        <v>717</v>
      </c>
      <c r="I55" s="5"/>
      <c r="J55" s="5">
        <v>807</v>
      </c>
      <c r="K55" s="5"/>
      <c r="L55" s="5">
        <v>1252</v>
      </c>
      <c r="M55" s="5"/>
      <c r="N55" s="5">
        <v>783</v>
      </c>
      <c r="O55" s="5"/>
      <c r="P55" s="70">
        <v>741</v>
      </c>
      <c r="Q55" s="129"/>
      <c r="R55" s="69">
        <v>733</v>
      </c>
      <c r="S55" s="275"/>
      <c r="T55" s="70">
        <v>758</v>
      </c>
      <c r="U55" s="275"/>
      <c r="V55" s="70">
        <v>768</v>
      </c>
      <c r="W55" s="275"/>
      <c r="X55" s="70">
        <v>759</v>
      </c>
      <c r="Y55" s="285"/>
      <c r="Z55" s="70">
        <v>733</v>
      </c>
      <c r="AA55" s="286" t="s">
        <v>412</v>
      </c>
      <c r="AB55" s="28"/>
      <c r="AC55" s="28"/>
    </row>
    <row r="56" spans="1:29" ht="14.25" x14ac:dyDescent="0.2">
      <c r="B56" s="161"/>
      <c r="C56" s="23" t="s">
        <v>147</v>
      </c>
      <c r="D56" s="4">
        <v>911</v>
      </c>
      <c r="E56" s="5"/>
      <c r="F56" s="5">
        <v>931</v>
      </c>
      <c r="G56" s="5"/>
      <c r="H56" s="5">
        <v>957</v>
      </c>
      <c r="I56" s="5"/>
      <c r="J56" s="5">
        <v>1024</v>
      </c>
      <c r="K56" s="5"/>
      <c r="L56" s="5">
        <v>1794</v>
      </c>
      <c r="M56" s="5"/>
      <c r="N56" s="5">
        <v>868</v>
      </c>
      <c r="O56" s="5"/>
      <c r="P56" s="70">
        <v>900</v>
      </c>
      <c r="Q56" s="129"/>
      <c r="R56" s="69">
        <v>888</v>
      </c>
      <c r="S56" s="237"/>
      <c r="T56" s="70">
        <v>911</v>
      </c>
      <c r="U56" s="275"/>
      <c r="V56" s="70">
        <v>942</v>
      </c>
      <c r="W56" s="275"/>
      <c r="X56" s="70">
        <v>956</v>
      </c>
      <c r="Y56" s="285"/>
      <c r="Z56" s="70">
        <v>935</v>
      </c>
      <c r="AA56" s="286" t="s">
        <v>412</v>
      </c>
      <c r="AB56" s="28"/>
      <c r="AC56" s="28"/>
    </row>
    <row r="57" spans="1:29" ht="14.25" x14ac:dyDescent="0.2">
      <c r="B57" s="161"/>
      <c r="C57" s="23" t="s">
        <v>148</v>
      </c>
      <c r="D57" s="4">
        <v>720</v>
      </c>
      <c r="E57" s="5"/>
      <c r="F57" s="5">
        <v>786</v>
      </c>
      <c r="G57" s="5"/>
      <c r="H57" s="5">
        <v>869</v>
      </c>
      <c r="I57" s="5"/>
      <c r="J57" s="5">
        <v>928</v>
      </c>
      <c r="K57" s="5"/>
      <c r="L57" s="5">
        <v>1155</v>
      </c>
      <c r="M57" s="5"/>
      <c r="N57" s="5">
        <v>831</v>
      </c>
      <c r="O57" s="5"/>
      <c r="P57" s="5">
        <v>823</v>
      </c>
      <c r="Q57" s="129"/>
      <c r="R57" s="4">
        <v>771</v>
      </c>
      <c r="S57" s="237"/>
      <c r="T57" s="70">
        <v>775</v>
      </c>
      <c r="U57" s="283"/>
      <c r="V57" s="70">
        <v>759</v>
      </c>
      <c r="W57" s="275"/>
      <c r="X57" s="70">
        <v>750</v>
      </c>
      <c r="Y57" s="285"/>
      <c r="Z57" s="70">
        <v>735</v>
      </c>
      <c r="AA57" s="286" t="s">
        <v>412</v>
      </c>
      <c r="AB57" s="28"/>
      <c r="AC57" s="28"/>
    </row>
    <row r="58" spans="1:29" ht="4.5" customHeight="1" x14ac:dyDescent="0.2">
      <c r="B58" s="132"/>
      <c r="C58" s="132"/>
      <c r="D58" s="264"/>
      <c r="E58" s="558"/>
      <c r="F58" s="558"/>
      <c r="G58" s="558"/>
      <c r="H58" s="558"/>
      <c r="I58" s="558"/>
      <c r="J58" s="558"/>
      <c r="K58" s="558"/>
      <c r="L58" s="558"/>
      <c r="M58" s="558"/>
      <c r="N58" s="558"/>
      <c r="O58" s="558"/>
      <c r="P58" s="558"/>
      <c r="Q58" s="559"/>
      <c r="R58" s="264"/>
      <c r="S58" s="558"/>
      <c r="T58" s="558"/>
      <c r="U58" s="653"/>
      <c r="V58" s="558"/>
      <c r="W58" s="653"/>
      <c r="X58" s="558"/>
      <c r="Y58" s="654"/>
      <c r="Z58" s="558"/>
      <c r="AA58" s="656"/>
    </row>
    <row r="59" spans="1:29" s="20" customFormat="1" ht="14.25" x14ac:dyDescent="0.2">
      <c r="B59" s="554" t="s">
        <v>579</v>
      </c>
      <c r="C59" s="23" t="s">
        <v>173</v>
      </c>
      <c r="D59" s="4">
        <v>1609</v>
      </c>
      <c r="E59" s="5"/>
      <c r="F59" s="5">
        <v>1293</v>
      </c>
      <c r="G59" s="5"/>
      <c r="H59" s="5">
        <v>1378</v>
      </c>
      <c r="I59" s="5"/>
      <c r="J59" s="5">
        <v>1491</v>
      </c>
      <c r="K59" s="5"/>
      <c r="L59" s="5">
        <v>1825</v>
      </c>
      <c r="M59" s="5"/>
      <c r="N59" s="5">
        <v>1531</v>
      </c>
      <c r="O59" s="5"/>
      <c r="P59" s="70">
        <v>1529</v>
      </c>
      <c r="Q59" s="129"/>
      <c r="R59" s="69">
        <v>1578</v>
      </c>
      <c r="S59" s="275"/>
      <c r="T59" s="70">
        <v>1663</v>
      </c>
      <c r="U59" s="275"/>
      <c r="V59" s="70">
        <v>1715</v>
      </c>
      <c r="W59" s="275"/>
      <c r="X59" s="70">
        <v>1722</v>
      </c>
      <c r="Y59" s="285"/>
      <c r="Z59" s="70">
        <v>1671</v>
      </c>
      <c r="AA59" s="286" t="s">
        <v>412</v>
      </c>
      <c r="AB59"/>
      <c r="AC59"/>
    </row>
    <row r="60" spans="1:29" ht="14.25" x14ac:dyDescent="0.2">
      <c r="B60" s="161"/>
      <c r="C60" s="23" t="s">
        <v>174</v>
      </c>
      <c r="D60" s="4">
        <v>2075</v>
      </c>
      <c r="E60" s="5"/>
      <c r="F60" s="5">
        <v>2174</v>
      </c>
      <c r="G60" s="5"/>
      <c r="H60" s="5">
        <v>2182</v>
      </c>
      <c r="I60" s="5"/>
      <c r="J60" s="5">
        <v>2265</v>
      </c>
      <c r="K60" s="5"/>
      <c r="L60" s="5">
        <v>3645</v>
      </c>
      <c r="M60" s="5"/>
      <c r="N60" s="5">
        <v>2100</v>
      </c>
      <c r="O60" s="5"/>
      <c r="P60" s="5">
        <v>2126</v>
      </c>
      <c r="Q60" s="129"/>
      <c r="R60" s="4">
        <v>2142</v>
      </c>
      <c r="S60" s="275"/>
      <c r="T60" s="5">
        <v>2228</v>
      </c>
      <c r="U60" s="275"/>
      <c r="V60" s="5">
        <v>2256</v>
      </c>
      <c r="W60" s="275"/>
      <c r="X60" s="5">
        <v>2314</v>
      </c>
      <c r="Y60" s="285"/>
      <c r="Z60" s="5">
        <v>2239</v>
      </c>
      <c r="AA60" s="286" t="s">
        <v>412</v>
      </c>
    </row>
    <row r="61" spans="1:29" ht="14.25" x14ac:dyDescent="0.2">
      <c r="B61" s="162"/>
      <c r="C61" s="45" t="s">
        <v>149</v>
      </c>
      <c r="D61" s="46">
        <v>0.437</v>
      </c>
      <c r="E61" s="47"/>
      <c r="F61" s="47">
        <v>0.373</v>
      </c>
      <c r="G61" s="47"/>
      <c r="H61" s="47">
        <v>0.38700000000000001</v>
      </c>
      <c r="I61" s="47"/>
      <c r="J61" s="47">
        <v>0.39700000000000002</v>
      </c>
      <c r="K61" s="47"/>
      <c r="L61" s="47">
        <v>0.33400000000000002</v>
      </c>
      <c r="M61" s="47"/>
      <c r="N61" s="47">
        <v>0.42199999999999999</v>
      </c>
      <c r="O61" s="47"/>
      <c r="P61" s="47">
        <v>0.41799999999999998</v>
      </c>
      <c r="Q61" s="133"/>
      <c r="R61" s="46">
        <v>0.42399999999999999</v>
      </c>
      <c r="S61" s="246"/>
      <c r="T61" s="47">
        <v>0.42699999999999999</v>
      </c>
      <c r="U61" s="308"/>
      <c r="V61" s="47">
        <v>0.432</v>
      </c>
      <c r="W61" s="308"/>
      <c r="X61" s="47">
        <v>0.42699999999999999</v>
      </c>
      <c r="Y61" s="246"/>
      <c r="Z61" s="47">
        <v>0.42699999999999999</v>
      </c>
      <c r="AA61" s="245" t="s">
        <v>412</v>
      </c>
    </row>
    <row r="62" spans="1:29" ht="4.5" customHeight="1" x14ac:dyDescent="0.2">
      <c r="B62" s="132"/>
      <c r="C62" s="132"/>
      <c r="D62" s="264"/>
      <c r="E62" s="558"/>
      <c r="F62" s="558"/>
      <c r="G62" s="558"/>
      <c r="H62" s="558"/>
      <c r="I62" s="558"/>
      <c r="J62" s="558"/>
      <c r="K62" s="558"/>
      <c r="L62" s="558"/>
      <c r="M62" s="558"/>
      <c r="N62" s="558"/>
      <c r="O62" s="558"/>
      <c r="P62" s="558"/>
      <c r="Q62" s="559"/>
      <c r="R62" s="264"/>
      <c r="S62" s="558"/>
      <c r="T62" s="558"/>
      <c r="U62" s="653"/>
      <c r="V62" s="558"/>
      <c r="W62" s="653"/>
      <c r="X62" s="558"/>
      <c r="Y62" s="654"/>
      <c r="Z62" s="558"/>
      <c r="AA62" s="656"/>
    </row>
    <row r="63" spans="1:29" ht="14.25" x14ac:dyDescent="0.2">
      <c r="B63" s="555" t="s">
        <v>580</v>
      </c>
      <c r="C63" s="37" t="s">
        <v>178</v>
      </c>
      <c r="D63" s="496">
        <v>3143</v>
      </c>
      <c r="E63" s="497"/>
      <c r="F63" s="70">
        <v>2937</v>
      </c>
      <c r="G63" s="70"/>
      <c r="H63" s="70">
        <v>2990</v>
      </c>
      <c r="I63" s="70"/>
      <c r="J63" s="497">
        <v>3045</v>
      </c>
      <c r="K63" s="497"/>
      <c r="L63" s="497">
        <v>4368</v>
      </c>
      <c r="M63" s="497"/>
      <c r="N63" s="513">
        <v>2873</v>
      </c>
      <c r="O63" s="497"/>
      <c r="P63" s="497">
        <v>2845</v>
      </c>
      <c r="Q63" s="651"/>
      <c r="R63" s="496">
        <v>2959</v>
      </c>
      <c r="S63" s="275"/>
      <c r="T63" s="513">
        <v>3109</v>
      </c>
      <c r="U63" s="275" t="s">
        <v>450</v>
      </c>
      <c r="V63" s="513">
        <v>3203</v>
      </c>
      <c r="W63" s="275" t="s">
        <v>450</v>
      </c>
      <c r="X63" s="513">
        <v>3274</v>
      </c>
      <c r="Y63" s="285" t="s">
        <v>450</v>
      </c>
      <c r="Z63" s="513">
        <v>3190</v>
      </c>
      <c r="AA63" s="286" t="s">
        <v>412</v>
      </c>
    </row>
    <row r="64" spans="1:29" ht="14.25" x14ac:dyDescent="0.2">
      <c r="B64" s="161"/>
      <c r="C64" s="23" t="s">
        <v>194</v>
      </c>
      <c r="D64" s="69">
        <v>541</v>
      </c>
      <c r="E64" s="70"/>
      <c r="F64" s="70">
        <v>530</v>
      </c>
      <c r="G64" s="70"/>
      <c r="H64" s="70">
        <v>570</v>
      </c>
      <c r="I64" s="70"/>
      <c r="J64" s="70">
        <v>711</v>
      </c>
      <c r="K64" s="70"/>
      <c r="L64" s="70">
        <v>1102</v>
      </c>
      <c r="M64" s="70"/>
      <c r="N64" s="5">
        <v>758</v>
      </c>
      <c r="O64" s="70"/>
      <c r="P64" s="70">
        <v>810</v>
      </c>
      <c r="Q64" s="129"/>
      <c r="R64" s="69">
        <v>761</v>
      </c>
      <c r="S64" s="275"/>
      <c r="T64" s="5">
        <v>782</v>
      </c>
      <c r="U64" s="275" t="s">
        <v>450</v>
      </c>
      <c r="V64" s="5">
        <v>768</v>
      </c>
      <c r="W64" s="275" t="s">
        <v>450</v>
      </c>
      <c r="X64" s="5">
        <v>762</v>
      </c>
      <c r="Y64" s="285" t="s">
        <v>450</v>
      </c>
      <c r="Z64" s="5">
        <v>720</v>
      </c>
      <c r="AA64" s="286" t="s">
        <v>412</v>
      </c>
    </row>
    <row r="65" spans="2:29" ht="14.25" x14ac:dyDescent="0.2">
      <c r="B65" s="162"/>
      <c r="C65" s="45" t="s">
        <v>154</v>
      </c>
      <c r="D65" s="46">
        <v>0.14699999999999999</v>
      </c>
      <c r="E65" s="47"/>
      <c r="F65" s="47">
        <v>0.153</v>
      </c>
      <c r="G65" s="47"/>
      <c r="H65" s="47">
        <v>0.16</v>
      </c>
      <c r="I65" s="47"/>
      <c r="J65" s="47">
        <v>0.189</v>
      </c>
      <c r="K65" s="47"/>
      <c r="L65" s="47">
        <v>0.20100000000000001</v>
      </c>
      <c r="M65" s="47"/>
      <c r="N65" s="47">
        <v>0.19900000000000001</v>
      </c>
      <c r="O65" s="47"/>
      <c r="P65" s="47">
        <v>0.20499999999999999</v>
      </c>
      <c r="Q65" s="133"/>
      <c r="R65" s="46">
        <v>0.20499999999999999</v>
      </c>
      <c r="S65" s="246"/>
      <c r="T65" s="47">
        <v>0.20100000000000001</v>
      </c>
      <c r="U65" s="308"/>
      <c r="V65" s="47">
        <v>0.193</v>
      </c>
      <c r="W65" s="308"/>
      <c r="X65" s="47">
        <v>0.189</v>
      </c>
      <c r="Y65" s="246"/>
      <c r="Z65" s="47">
        <v>0.184</v>
      </c>
      <c r="AA65" s="245" t="s">
        <v>412</v>
      </c>
    </row>
    <row r="66" spans="2:29" ht="4.5" customHeight="1" x14ac:dyDescent="0.2">
      <c r="B66" s="132"/>
      <c r="C66" s="132"/>
      <c r="D66" s="264"/>
      <c r="E66" s="558"/>
      <c r="F66" s="558"/>
      <c r="G66" s="558"/>
      <c r="H66" s="558"/>
      <c r="I66" s="558"/>
      <c r="J66" s="558"/>
      <c r="K66" s="558"/>
      <c r="L66" s="558"/>
      <c r="M66" s="558"/>
      <c r="N66" s="558"/>
      <c r="O66" s="558"/>
      <c r="P66" s="558"/>
      <c r="Q66" s="559"/>
      <c r="R66" s="264"/>
      <c r="S66" s="558"/>
      <c r="T66" s="558"/>
      <c r="U66" s="653"/>
      <c r="V66" s="558"/>
      <c r="W66" s="653"/>
      <c r="X66" s="558"/>
      <c r="Y66" s="654"/>
      <c r="Z66" s="558"/>
      <c r="AA66" s="656"/>
    </row>
    <row r="67" spans="2:29" ht="14.25" x14ac:dyDescent="0.2">
      <c r="B67" s="160" t="s">
        <v>377</v>
      </c>
      <c r="C67" s="37" t="s">
        <v>176</v>
      </c>
      <c r="D67" s="623">
        <v>204</v>
      </c>
      <c r="E67" s="513"/>
      <c r="F67" s="513">
        <v>229</v>
      </c>
      <c r="G67" s="513"/>
      <c r="H67" s="513">
        <v>195</v>
      </c>
      <c r="I67" s="513"/>
      <c r="J67" s="513">
        <v>204</v>
      </c>
      <c r="K67" s="513"/>
      <c r="L67" s="513">
        <v>281</v>
      </c>
      <c r="M67" s="513"/>
      <c r="N67" s="513">
        <v>176</v>
      </c>
      <c r="O67" s="652"/>
      <c r="P67" s="513">
        <v>189</v>
      </c>
      <c r="Q67" s="276"/>
      <c r="R67" s="623">
        <v>201</v>
      </c>
      <c r="S67" s="655"/>
      <c r="T67" s="513">
        <v>221</v>
      </c>
      <c r="U67" s="275"/>
      <c r="V67" s="513">
        <v>228</v>
      </c>
      <c r="W67" s="275"/>
      <c r="X67" s="513">
        <v>261</v>
      </c>
      <c r="Y67" s="285"/>
      <c r="Z67" s="513">
        <v>263</v>
      </c>
      <c r="AA67" s="286" t="s">
        <v>412</v>
      </c>
    </row>
    <row r="68" spans="2:29" ht="14.25" x14ac:dyDescent="0.2">
      <c r="B68" s="161"/>
      <c r="C68" s="23" t="s">
        <v>177</v>
      </c>
      <c r="D68" s="4">
        <v>3007</v>
      </c>
      <c r="E68" s="5"/>
      <c r="F68" s="5">
        <v>2875</v>
      </c>
      <c r="G68" s="5"/>
      <c r="H68" s="5">
        <v>2918</v>
      </c>
      <c r="I68" s="5"/>
      <c r="J68" s="5">
        <v>3138</v>
      </c>
      <c r="K68" s="5"/>
      <c r="L68" s="5">
        <v>4600</v>
      </c>
      <c r="M68" s="5"/>
      <c r="N68" s="5">
        <v>2492</v>
      </c>
      <c r="O68" s="5"/>
      <c r="P68" s="5">
        <v>2489</v>
      </c>
      <c r="Q68" s="129"/>
      <c r="R68" s="4">
        <v>2474</v>
      </c>
      <c r="S68" s="275"/>
      <c r="T68" s="5">
        <v>2562</v>
      </c>
      <c r="U68" s="275"/>
      <c r="V68" s="5">
        <v>2636</v>
      </c>
      <c r="W68" s="275"/>
      <c r="X68" s="5">
        <v>2674</v>
      </c>
      <c r="Y68" s="285"/>
      <c r="Z68" s="5">
        <v>2619</v>
      </c>
      <c r="AA68" s="286" t="s">
        <v>412</v>
      </c>
    </row>
    <row r="69" spans="2:29" ht="14.25" x14ac:dyDescent="0.2">
      <c r="B69" s="161"/>
      <c r="C69" s="23" t="s">
        <v>136</v>
      </c>
      <c r="D69" s="4">
        <v>473</v>
      </c>
      <c r="E69" s="5"/>
      <c r="F69" s="5">
        <v>363</v>
      </c>
      <c r="G69" s="5"/>
      <c r="H69" s="5">
        <v>447</v>
      </c>
      <c r="I69" s="5"/>
      <c r="J69" s="5">
        <v>414</v>
      </c>
      <c r="K69" s="5"/>
      <c r="L69" s="5">
        <v>589</v>
      </c>
      <c r="M69" s="5"/>
      <c r="N69" s="5">
        <v>963</v>
      </c>
      <c r="O69" s="285"/>
      <c r="P69" s="5">
        <v>977</v>
      </c>
      <c r="Q69" s="276"/>
      <c r="R69" s="4">
        <v>1045</v>
      </c>
      <c r="S69" s="275"/>
      <c r="T69" s="5">
        <v>1108</v>
      </c>
      <c r="U69" s="275"/>
      <c r="V69" s="5">
        <v>1107</v>
      </c>
      <c r="W69" s="275"/>
      <c r="X69" s="5">
        <v>1101</v>
      </c>
      <c r="Y69" s="285"/>
      <c r="Z69" s="5">
        <v>1028</v>
      </c>
      <c r="AA69" s="286" t="s">
        <v>412</v>
      </c>
      <c r="AB69" s="28"/>
      <c r="AC69" s="28"/>
    </row>
    <row r="70" spans="2:29" ht="14.25" x14ac:dyDescent="0.2">
      <c r="B70" s="161"/>
      <c r="C70" s="49" t="s">
        <v>484</v>
      </c>
      <c r="D70" s="50">
        <v>0.872</v>
      </c>
      <c r="E70" s="51"/>
      <c r="F70" s="51">
        <v>0.89500000000000002</v>
      </c>
      <c r="G70" s="51"/>
      <c r="H70" s="51">
        <v>0.874</v>
      </c>
      <c r="I70" s="51"/>
      <c r="J70" s="51">
        <v>0.89</v>
      </c>
      <c r="K70" s="51"/>
      <c r="L70" s="51">
        <v>0.89200000000000002</v>
      </c>
      <c r="M70" s="51"/>
      <c r="N70" s="51">
        <v>0.73499999999999999</v>
      </c>
      <c r="O70" s="51"/>
      <c r="P70" s="51">
        <v>0.73299999999999998</v>
      </c>
      <c r="Q70" s="134"/>
      <c r="R70" s="50">
        <v>0.71899999999999997</v>
      </c>
      <c r="S70" s="247"/>
      <c r="T70" s="51">
        <v>0.71499999999999997</v>
      </c>
      <c r="U70" s="309"/>
      <c r="V70" s="51">
        <v>0.72099999999999997</v>
      </c>
      <c r="W70" s="309"/>
      <c r="X70" s="51">
        <v>0.72699999999999998</v>
      </c>
      <c r="Y70" s="247"/>
      <c r="Z70" s="51">
        <v>0.73699999999999999</v>
      </c>
      <c r="AA70" s="244" t="s">
        <v>412</v>
      </c>
    </row>
    <row r="71" spans="2:29" ht="14.25" x14ac:dyDescent="0.2">
      <c r="B71" s="162"/>
      <c r="C71" s="45" t="s">
        <v>150</v>
      </c>
      <c r="D71" s="46">
        <v>6.4000000000000001E-2</v>
      </c>
      <c r="E71" s="47"/>
      <c r="F71" s="47">
        <v>7.3999999999999996E-2</v>
      </c>
      <c r="G71" s="47"/>
      <c r="H71" s="47">
        <v>6.3E-2</v>
      </c>
      <c r="I71" s="47"/>
      <c r="J71" s="47">
        <v>6.0999999999999999E-2</v>
      </c>
      <c r="K71" s="47"/>
      <c r="L71" s="47">
        <v>5.8000000000000003E-2</v>
      </c>
      <c r="M71" s="47"/>
      <c r="N71" s="47">
        <v>6.6000000000000003E-2</v>
      </c>
      <c r="O71" s="47"/>
      <c r="P71" s="47">
        <v>7.0999999999999994E-2</v>
      </c>
      <c r="Q71" s="133"/>
      <c r="R71" s="46">
        <v>7.4999999999999997E-2</v>
      </c>
      <c r="S71" s="246"/>
      <c r="T71" s="47">
        <v>7.9000000000000001E-2</v>
      </c>
      <c r="U71" s="308"/>
      <c r="V71" s="47">
        <v>0.08</v>
      </c>
      <c r="W71" s="308"/>
      <c r="X71" s="47">
        <v>8.8999999999999996E-2</v>
      </c>
      <c r="Y71" s="246"/>
      <c r="Z71" s="47">
        <v>9.0999999999999998E-2</v>
      </c>
      <c r="AA71" s="245" t="s">
        <v>412</v>
      </c>
    </row>
    <row r="72" spans="2:29" ht="3.75" customHeight="1" x14ac:dyDescent="0.2">
      <c r="B72" s="132"/>
      <c r="C72" s="132"/>
      <c r="D72" s="264"/>
      <c r="E72" s="558"/>
      <c r="F72" s="558"/>
      <c r="G72" s="558"/>
      <c r="H72" s="558"/>
      <c r="I72" s="558"/>
      <c r="J72" s="558"/>
      <c r="K72" s="558"/>
      <c r="L72" s="558"/>
      <c r="M72" s="558"/>
      <c r="N72" s="558"/>
      <c r="O72" s="558"/>
      <c r="P72" s="558"/>
      <c r="Q72" s="559"/>
      <c r="R72" s="264"/>
      <c r="S72" s="558"/>
      <c r="T72" s="558"/>
      <c r="U72" s="653"/>
      <c r="V72" s="558"/>
      <c r="W72" s="653"/>
      <c r="X72" s="558"/>
      <c r="Y72" s="654"/>
      <c r="Z72" s="558"/>
      <c r="AA72" s="656"/>
    </row>
    <row r="73" spans="2:29" ht="14.25" x14ac:dyDescent="0.2">
      <c r="B73" s="160" t="s">
        <v>195</v>
      </c>
      <c r="C73" s="23" t="s">
        <v>151</v>
      </c>
      <c r="D73" s="4">
        <v>155</v>
      </c>
      <c r="E73" s="5"/>
      <c r="F73" s="5">
        <v>159</v>
      </c>
      <c r="G73" s="5"/>
      <c r="H73" s="5">
        <v>186</v>
      </c>
      <c r="I73" s="5"/>
      <c r="J73" s="5">
        <v>219</v>
      </c>
      <c r="K73" s="5"/>
      <c r="L73" s="5">
        <v>315</v>
      </c>
      <c r="M73" s="5"/>
      <c r="N73" s="5">
        <v>177</v>
      </c>
      <c r="O73" s="5"/>
      <c r="P73" s="70">
        <v>196</v>
      </c>
      <c r="Q73" s="129"/>
      <c r="R73" s="69">
        <v>190</v>
      </c>
      <c r="S73" s="237"/>
      <c r="T73" s="5">
        <v>206</v>
      </c>
      <c r="U73" s="284"/>
      <c r="V73" s="5">
        <v>203</v>
      </c>
      <c r="W73" s="275"/>
      <c r="X73" s="5">
        <v>211</v>
      </c>
      <c r="Y73" s="285"/>
      <c r="Z73" s="5">
        <v>205</v>
      </c>
      <c r="AA73" s="286" t="s">
        <v>412</v>
      </c>
    </row>
    <row r="74" spans="2:29" ht="14.25" x14ac:dyDescent="0.2">
      <c r="B74" s="161"/>
      <c r="C74" s="23" t="s">
        <v>130</v>
      </c>
      <c r="D74" s="4">
        <v>1877</v>
      </c>
      <c r="E74" s="5"/>
      <c r="F74" s="5">
        <v>1927</v>
      </c>
      <c r="G74" s="5"/>
      <c r="H74" s="5">
        <v>1991</v>
      </c>
      <c r="I74" s="5"/>
      <c r="J74" s="5">
        <v>1991</v>
      </c>
      <c r="K74" s="5"/>
      <c r="L74" s="5">
        <v>2694</v>
      </c>
      <c r="M74" s="5"/>
      <c r="N74" s="5">
        <v>1574</v>
      </c>
      <c r="O74" s="5"/>
      <c r="P74" s="70">
        <v>1777</v>
      </c>
      <c r="Q74" s="129"/>
      <c r="R74" s="69">
        <v>1840</v>
      </c>
      <c r="S74" s="275"/>
      <c r="T74" s="5">
        <v>1999</v>
      </c>
      <c r="U74" s="284"/>
      <c r="V74" s="5">
        <v>2090</v>
      </c>
      <c r="W74" s="275"/>
      <c r="X74" s="5">
        <v>2167</v>
      </c>
      <c r="Y74" s="285"/>
      <c r="Z74" s="5">
        <v>2132</v>
      </c>
      <c r="AA74" s="286" t="s">
        <v>412</v>
      </c>
    </row>
    <row r="75" spans="2:29" ht="14.25" x14ac:dyDescent="0.2">
      <c r="B75" s="161"/>
      <c r="C75" s="23" t="s">
        <v>136</v>
      </c>
      <c r="D75" s="4">
        <v>1652</v>
      </c>
      <c r="E75" s="5"/>
      <c r="F75" s="5">
        <v>1381</v>
      </c>
      <c r="G75" s="5"/>
      <c r="H75" s="5">
        <v>1383</v>
      </c>
      <c r="I75" s="5"/>
      <c r="J75" s="5">
        <v>1546</v>
      </c>
      <c r="K75" s="5"/>
      <c r="L75" s="5">
        <v>2461</v>
      </c>
      <c r="M75" s="5"/>
      <c r="N75" s="5">
        <v>1880</v>
      </c>
      <c r="O75" s="5"/>
      <c r="P75" s="70">
        <v>1682</v>
      </c>
      <c r="Q75" s="129"/>
      <c r="R75" s="69">
        <v>1690</v>
      </c>
      <c r="S75" s="275"/>
      <c r="T75" s="5">
        <v>1686</v>
      </c>
      <c r="U75" s="275"/>
      <c r="V75" s="5">
        <v>1678</v>
      </c>
      <c r="W75" s="275"/>
      <c r="X75" s="5">
        <v>1658</v>
      </c>
      <c r="Y75" s="285"/>
      <c r="Z75" s="5">
        <v>1573</v>
      </c>
      <c r="AA75" s="286" t="s">
        <v>412</v>
      </c>
    </row>
    <row r="76" spans="2:29" ht="14.25" x14ac:dyDescent="0.2">
      <c r="B76" s="161"/>
      <c r="C76" s="49" t="s">
        <v>484</v>
      </c>
      <c r="D76" s="50">
        <v>0.55200000000000005</v>
      </c>
      <c r="E76" s="51"/>
      <c r="F76" s="51">
        <v>0.60199999999999998</v>
      </c>
      <c r="G76" s="51"/>
      <c r="H76" s="51">
        <v>0.61199999999999999</v>
      </c>
      <c r="I76" s="51"/>
      <c r="J76" s="51">
        <v>0.58799999999999997</v>
      </c>
      <c r="K76" s="51"/>
      <c r="L76" s="51">
        <v>0.55000000000000004</v>
      </c>
      <c r="M76" s="51"/>
      <c r="N76" s="51">
        <v>0.48199999999999998</v>
      </c>
      <c r="O76" s="51"/>
      <c r="P76" s="51">
        <v>0.54</v>
      </c>
      <c r="Q76" s="134"/>
      <c r="R76" s="50">
        <v>0.54600000000000004</v>
      </c>
      <c r="S76" s="247"/>
      <c r="T76" s="51">
        <v>0.56699999999999995</v>
      </c>
      <c r="U76" s="309"/>
      <c r="V76" s="51">
        <v>0.57699999999999996</v>
      </c>
      <c r="W76" s="309"/>
      <c r="X76" s="51">
        <v>0.58899999999999997</v>
      </c>
      <c r="Y76" s="247"/>
      <c r="Z76" s="51">
        <v>0.59799999999999998</v>
      </c>
      <c r="AA76" s="244" t="s">
        <v>412</v>
      </c>
    </row>
    <row r="77" spans="2:29" ht="14.25" x14ac:dyDescent="0.2">
      <c r="B77" s="162"/>
      <c r="C77" s="45" t="s">
        <v>153</v>
      </c>
      <c r="D77" s="46" t="s">
        <v>347</v>
      </c>
      <c r="E77" s="47"/>
      <c r="F77" s="47">
        <v>7.5999999999999998E-2</v>
      </c>
      <c r="G77" s="47"/>
      <c r="H77" s="47">
        <v>8.5000000000000006E-2</v>
      </c>
      <c r="I77" s="47"/>
      <c r="J77" s="47" t="s">
        <v>347</v>
      </c>
      <c r="K77" s="47"/>
      <c r="L77" s="47" t="s">
        <v>347</v>
      </c>
      <c r="M77" s="47"/>
      <c r="N77" s="47" t="s">
        <v>347</v>
      </c>
      <c r="O77" s="47"/>
      <c r="P77" s="47" t="s">
        <v>347</v>
      </c>
      <c r="Q77" s="133"/>
      <c r="R77" s="46" t="s">
        <v>347</v>
      </c>
      <c r="S77" s="246"/>
      <c r="T77" s="47" t="s">
        <v>347</v>
      </c>
      <c r="U77" s="308"/>
      <c r="V77" s="47" t="s">
        <v>347</v>
      </c>
      <c r="W77" s="308"/>
      <c r="X77" s="47" t="s">
        <v>347</v>
      </c>
      <c r="Y77" s="246"/>
      <c r="Z77" s="47" t="s">
        <v>347</v>
      </c>
      <c r="AA77" s="245"/>
    </row>
    <row r="78" spans="2:29" ht="4.5" customHeight="1" x14ac:dyDescent="0.2">
      <c r="B78" s="132"/>
      <c r="C78" s="132"/>
      <c r="D78" s="264"/>
      <c r="E78" s="558"/>
      <c r="F78" s="558"/>
      <c r="G78" s="558"/>
      <c r="H78" s="558"/>
      <c r="I78" s="558"/>
      <c r="J78" s="558"/>
      <c r="K78" s="558"/>
      <c r="L78" s="558"/>
      <c r="M78" s="558"/>
      <c r="N78" s="558"/>
      <c r="O78" s="558"/>
      <c r="P78" s="558"/>
      <c r="Q78" s="559"/>
      <c r="R78" s="264"/>
      <c r="S78" s="558"/>
      <c r="T78" s="558"/>
      <c r="U78" s="653"/>
      <c r="V78" s="558"/>
      <c r="W78" s="653"/>
      <c r="X78" s="558"/>
      <c r="Y78" s="654"/>
      <c r="Z78" s="558"/>
      <c r="AA78" s="656"/>
    </row>
    <row r="79" spans="2:29" ht="14.25" customHeight="1" x14ac:dyDescent="0.2">
      <c r="B79" s="164" t="s">
        <v>327</v>
      </c>
      <c r="C79" s="108" t="s">
        <v>134</v>
      </c>
      <c r="D79" s="623" t="s">
        <v>122</v>
      </c>
      <c r="E79" s="513"/>
      <c r="F79" s="513" t="s">
        <v>122</v>
      </c>
      <c r="G79" s="513"/>
      <c r="H79" s="513" t="s">
        <v>122</v>
      </c>
      <c r="I79" s="513"/>
      <c r="J79" s="513" t="s">
        <v>122</v>
      </c>
      <c r="K79" s="513"/>
      <c r="L79" s="513">
        <v>632</v>
      </c>
      <c r="M79" s="513"/>
      <c r="N79" s="5">
        <v>633</v>
      </c>
      <c r="O79" s="513"/>
      <c r="P79" s="5">
        <v>815</v>
      </c>
      <c r="Q79" s="651"/>
      <c r="R79" s="4">
        <v>936</v>
      </c>
      <c r="S79" s="275"/>
      <c r="T79" s="5">
        <v>1106</v>
      </c>
      <c r="U79" s="275"/>
      <c r="V79" s="5">
        <v>1216</v>
      </c>
      <c r="W79" s="275"/>
      <c r="X79" s="5">
        <v>1360</v>
      </c>
      <c r="Y79" s="285"/>
      <c r="Z79" s="5">
        <v>1365</v>
      </c>
      <c r="AA79" s="286" t="s">
        <v>412</v>
      </c>
      <c r="AB79" s="28"/>
      <c r="AC79" s="28"/>
    </row>
    <row r="80" spans="2:29" ht="14.25" x14ac:dyDescent="0.2">
      <c r="B80" s="545" t="s">
        <v>485</v>
      </c>
      <c r="C80" s="109" t="s">
        <v>135</v>
      </c>
      <c r="D80" s="4" t="s">
        <v>122</v>
      </c>
      <c r="E80" s="5"/>
      <c r="F80" s="5" t="s">
        <v>122</v>
      </c>
      <c r="G80" s="5"/>
      <c r="H80" s="5" t="s">
        <v>122</v>
      </c>
      <c r="I80" s="5"/>
      <c r="J80" s="5" t="s">
        <v>122</v>
      </c>
      <c r="K80" s="5"/>
      <c r="L80" s="5">
        <v>46</v>
      </c>
      <c r="M80" s="5"/>
      <c r="N80" s="5">
        <v>47</v>
      </c>
      <c r="O80" s="5"/>
      <c r="P80" s="5">
        <v>48</v>
      </c>
      <c r="Q80" s="129"/>
      <c r="R80" s="4">
        <v>70</v>
      </c>
      <c r="S80" s="275"/>
      <c r="T80" s="5">
        <v>90</v>
      </c>
      <c r="U80" s="275"/>
      <c r="V80" s="5">
        <v>96</v>
      </c>
      <c r="W80" s="275"/>
      <c r="X80" s="5">
        <v>100</v>
      </c>
      <c r="Y80" s="285"/>
      <c r="Z80" s="5">
        <v>87</v>
      </c>
      <c r="AA80" s="286" t="s">
        <v>412</v>
      </c>
      <c r="AB80" s="28"/>
      <c r="AC80" s="28"/>
    </row>
    <row r="81" spans="1:29" ht="14.25" x14ac:dyDescent="0.2">
      <c r="B81" s="165"/>
      <c r="C81" s="109" t="s">
        <v>136</v>
      </c>
      <c r="D81" s="4" t="s">
        <v>122</v>
      </c>
      <c r="E81" s="5"/>
      <c r="F81" s="5" t="s">
        <v>122</v>
      </c>
      <c r="G81" s="5"/>
      <c r="H81" s="5" t="s">
        <v>122</v>
      </c>
      <c r="I81" s="5"/>
      <c r="J81" s="5" t="s">
        <v>122</v>
      </c>
      <c r="K81" s="5"/>
      <c r="L81" s="5">
        <v>4792</v>
      </c>
      <c r="M81" s="5"/>
      <c r="N81" s="5">
        <v>2951</v>
      </c>
      <c r="O81" s="5"/>
      <c r="P81" s="5">
        <v>2792</v>
      </c>
      <c r="Q81" s="129"/>
      <c r="R81" s="4">
        <v>2714</v>
      </c>
      <c r="S81" s="275"/>
      <c r="T81" s="5">
        <v>2695</v>
      </c>
      <c r="U81" s="275"/>
      <c r="V81" s="5">
        <v>2659</v>
      </c>
      <c r="W81" s="275"/>
      <c r="X81" s="5">
        <v>2576</v>
      </c>
      <c r="Y81" s="285"/>
      <c r="Z81" s="5">
        <v>2458</v>
      </c>
      <c r="AA81" s="286" t="s">
        <v>412</v>
      </c>
      <c r="AB81" s="28"/>
      <c r="AC81" s="28"/>
    </row>
    <row r="82" spans="1:29" ht="14.25" x14ac:dyDescent="0.2">
      <c r="B82" s="165"/>
      <c r="C82" s="110" t="s">
        <v>484</v>
      </c>
      <c r="D82" s="50" t="s">
        <v>122</v>
      </c>
      <c r="E82" s="51"/>
      <c r="F82" s="414" t="s">
        <v>122</v>
      </c>
      <c r="G82" s="51"/>
      <c r="H82" s="51" t="s">
        <v>122</v>
      </c>
      <c r="I82" s="51"/>
      <c r="J82" s="51" t="s">
        <v>122</v>
      </c>
      <c r="K82" s="51"/>
      <c r="L82" s="51">
        <v>0.124</v>
      </c>
      <c r="M82" s="51"/>
      <c r="N82" s="51">
        <v>0.187</v>
      </c>
      <c r="O82" s="51"/>
      <c r="P82" s="51">
        <v>0.23599999999999999</v>
      </c>
      <c r="Q82" s="134"/>
      <c r="R82" s="50">
        <v>0.27</v>
      </c>
      <c r="S82" s="247"/>
      <c r="T82" s="51">
        <v>0.307</v>
      </c>
      <c r="U82" s="309"/>
      <c r="V82" s="51">
        <v>0.33</v>
      </c>
      <c r="W82" s="309"/>
      <c r="X82" s="51">
        <v>0.36199999999999999</v>
      </c>
      <c r="Y82" s="247"/>
      <c r="Z82" s="51">
        <v>0.371</v>
      </c>
      <c r="AA82" s="244" t="s">
        <v>412</v>
      </c>
      <c r="AB82" s="28"/>
      <c r="AC82" s="28"/>
    </row>
    <row r="83" spans="1:29" ht="14.25" x14ac:dyDescent="0.2">
      <c r="B83" s="166"/>
      <c r="C83" s="111" t="s">
        <v>137</v>
      </c>
      <c r="D83" s="46" t="s">
        <v>122</v>
      </c>
      <c r="E83" s="47"/>
      <c r="F83" s="415" t="s">
        <v>122</v>
      </c>
      <c r="G83" s="47"/>
      <c r="H83" s="47" t="s">
        <v>122</v>
      </c>
      <c r="I83" s="47"/>
      <c r="J83" s="47" t="s">
        <v>122</v>
      </c>
      <c r="K83" s="47"/>
      <c r="L83" s="47" t="s">
        <v>347</v>
      </c>
      <c r="M83" s="47"/>
      <c r="N83" s="47" t="s">
        <v>347</v>
      </c>
      <c r="O83" s="47"/>
      <c r="P83" s="47" t="s">
        <v>347</v>
      </c>
      <c r="Q83" s="133"/>
      <c r="R83" s="46" t="s">
        <v>347</v>
      </c>
      <c r="S83" s="246"/>
      <c r="T83" s="47" t="s">
        <v>347</v>
      </c>
      <c r="U83" s="308"/>
      <c r="V83" s="47" t="s">
        <v>347</v>
      </c>
      <c r="W83" s="308"/>
      <c r="X83" s="47" t="s">
        <v>347</v>
      </c>
      <c r="Y83" s="246"/>
      <c r="Z83" s="47" t="s">
        <v>347</v>
      </c>
      <c r="AA83" s="245"/>
      <c r="AB83" s="28"/>
      <c r="AC83" s="28"/>
    </row>
    <row r="84" spans="1:29" ht="4.5" customHeight="1" x14ac:dyDescent="0.2">
      <c r="B84" s="132"/>
      <c r="C84" s="132"/>
      <c r="D84" s="264"/>
      <c r="E84" s="558"/>
      <c r="F84" s="558"/>
      <c r="G84" s="558"/>
      <c r="H84" s="558"/>
      <c r="I84" s="558"/>
      <c r="J84" s="558"/>
      <c r="K84" s="558"/>
      <c r="L84" s="558"/>
      <c r="M84" s="558"/>
      <c r="N84" s="558"/>
      <c r="O84" s="558"/>
      <c r="P84" s="558"/>
      <c r="Q84" s="559"/>
      <c r="R84" s="264"/>
      <c r="S84" s="558"/>
      <c r="T84" s="558"/>
      <c r="U84" s="653"/>
      <c r="V84" s="558"/>
      <c r="W84" s="653"/>
      <c r="X84" s="558"/>
      <c r="Y84" s="654"/>
      <c r="Z84" s="558"/>
      <c r="AA84" s="656"/>
    </row>
    <row r="85" spans="1:29" ht="14.25" x14ac:dyDescent="0.2">
      <c r="B85" s="544" t="s">
        <v>486</v>
      </c>
      <c r="C85" s="108" t="s">
        <v>138</v>
      </c>
      <c r="D85" s="623" t="s">
        <v>122</v>
      </c>
      <c r="E85" s="513"/>
      <c r="F85" s="513" t="s">
        <v>122</v>
      </c>
      <c r="G85" s="513"/>
      <c r="H85" s="513" t="s">
        <v>122</v>
      </c>
      <c r="I85" s="513"/>
      <c r="J85" s="513" t="s">
        <v>122</v>
      </c>
      <c r="K85" s="513"/>
      <c r="L85" s="513">
        <v>393</v>
      </c>
      <c r="M85" s="513"/>
      <c r="N85" s="5">
        <v>369</v>
      </c>
      <c r="O85" s="513"/>
      <c r="P85" s="5">
        <v>426</v>
      </c>
      <c r="Q85" s="651"/>
      <c r="R85" s="4">
        <v>477</v>
      </c>
      <c r="S85" s="275"/>
      <c r="T85" s="5">
        <v>557</v>
      </c>
      <c r="U85" s="275"/>
      <c r="V85" s="5">
        <v>600</v>
      </c>
      <c r="W85" s="275"/>
      <c r="X85" s="5">
        <v>660</v>
      </c>
      <c r="Y85" s="285"/>
      <c r="Z85" s="5">
        <v>667</v>
      </c>
      <c r="AA85" s="286" t="s">
        <v>412</v>
      </c>
      <c r="AB85" s="28"/>
      <c r="AC85" s="28"/>
    </row>
    <row r="86" spans="1:29" ht="14.25" x14ac:dyDescent="0.2">
      <c r="B86" s="165"/>
      <c r="C86" s="109" t="s">
        <v>139</v>
      </c>
      <c r="D86" s="4" t="s">
        <v>122</v>
      </c>
      <c r="E86" s="5"/>
      <c r="F86" s="5" t="s">
        <v>122</v>
      </c>
      <c r="G86" s="5"/>
      <c r="H86" s="5" t="s">
        <v>122</v>
      </c>
      <c r="I86" s="5"/>
      <c r="J86" s="5" t="s">
        <v>122</v>
      </c>
      <c r="K86" s="5"/>
      <c r="L86" s="5">
        <v>53</v>
      </c>
      <c r="M86" s="5"/>
      <c r="N86" s="5">
        <v>65</v>
      </c>
      <c r="O86" s="5"/>
      <c r="P86" s="5">
        <v>86</v>
      </c>
      <c r="Q86" s="129"/>
      <c r="R86" s="4">
        <v>87</v>
      </c>
      <c r="S86" s="275"/>
      <c r="T86" s="5">
        <v>99</v>
      </c>
      <c r="U86" s="275"/>
      <c r="V86" s="5">
        <v>114</v>
      </c>
      <c r="W86" s="275"/>
      <c r="X86" s="5">
        <v>124</v>
      </c>
      <c r="Y86" s="285"/>
      <c r="Z86" s="5">
        <v>130</v>
      </c>
      <c r="AA86" s="286" t="s">
        <v>412</v>
      </c>
      <c r="AB86" s="28"/>
      <c r="AC86" s="28"/>
    </row>
    <row r="87" spans="1:29" ht="14.25" x14ac:dyDescent="0.2">
      <c r="B87" s="165"/>
      <c r="C87" s="109" t="s">
        <v>140</v>
      </c>
      <c r="D87" s="4" t="s">
        <v>122</v>
      </c>
      <c r="E87" s="5"/>
      <c r="F87" s="5" t="s">
        <v>122</v>
      </c>
      <c r="G87" s="5"/>
      <c r="H87" s="5" t="s">
        <v>122</v>
      </c>
      <c r="I87" s="5"/>
      <c r="J87" s="5" t="s">
        <v>122</v>
      </c>
      <c r="K87" s="5"/>
      <c r="L87" s="5">
        <v>239</v>
      </c>
      <c r="M87" s="5"/>
      <c r="N87" s="5">
        <v>257</v>
      </c>
      <c r="O87" s="5"/>
      <c r="P87" s="5">
        <v>376</v>
      </c>
      <c r="Q87" s="129"/>
      <c r="R87" s="4">
        <v>454</v>
      </c>
      <c r="S87" s="275"/>
      <c r="T87" s="5">
        <v>562</v>
      </c>
      <c r="U87" s="275"/>
      <c r="V87" s="5">
        <v>620</v>
      </c>
      <c r="W87" s="275"/>
      <c r="X87" s="5">
        <v>685</v>
      </c>
      <c r="Y87" s="285"/>
      <c r="Z87" s="5">
        <v>675</v>
      </c>
      <c r="AA87" s="286" t="s">
        <v>412</v>
      </c>
      <c r="AB87" s="28"/>
      <c r="AC87" s="28"/>
    </row>
    <row r="88" spans="1:29" ht="14.25" x14ac:dyDescent="0.2">
      <c r="B88" s="165"/>
      <c r="C88" s="109" t="s">
        <v>136</v>
      </c>
      <c r="D88" s="4" t="s">
        <v>122</v>
      </c>
      <c r="E88" s="5"/>
      <c r="F88" s="5" t="s">
        <v>122</v>
      </c>
      <c r="G88" s="5"/>
      <c r="H88" s="5" t="s">
        <v>122</v>
      </c>
      <c r="I88" s="5"/>
      <c r="J88" s="5" t="s">
        <v>122</v>
      </c>
      <c r="K88" s="5"/>
      <c r="L88" s="5">
        <v>4785</v>
      </c>
      <c r="M88" s="5"/>
      <c r="N88" s="5">
        <v>2940</v>
      </c>
      <c r="O88" s="5"/>
      <c r="P88" s="5">
        <v>2767</v>
      </c>
      <c r="Q88" s="129"/>
      <c r="R88" s="4">
        <v>2702</v>
      </c>
      <c r="S88" s="275"/>
      <c r="T88" s="5">
        <v>2673</v>
      </c>
      <c r="U88" s="275"/>
      <c r="V88" s="5">
        <v>2637</v>
      </c>
      <c r="W88" s="275"/>
      <c r="X88" s="5">
        <v>2567</v>
      </c>
      <c r="Y88" s="285"/>
      <c r="Z88" s="5">
        <v>2438</v>
      </c>
      <c r="AA88" s="286" t="s">
        <v>412</v>
      </c>
      <c r="AB88" s="28"/>
      <c r="AC88" s="28"/>
    </row>
    <row r="89" spans="1:29" ht="14.25" x14ac:dyDescent="0.2">
      <c r="B89" s="165"/>
      <c r="C89" s="110" t="s">
        <v>484</v>
      </c>
      <c r="D89" s="50" t="s">
        <v>122</v>
      </c>
      <c r="E89" s="51"/>
      <c r="F89" s="51" t="s">
        <v>122</v>
      </c>
      <c r="G89" s="51"/>
      <c r="H89" s="51" t="s">
        <v>122</v>
      </c>
      <c r="I89" s="51"/>
      <c r="J89" s="51" t="s">
        <v>122</v>
      </c>
      <c r="K89" s="51"/>
      <c r="L89" s="51">
        <v>0.125</v>
      </c>
      <c r="M89" s="51"/>
      <c r="N89" s="51">
        <v>0.19</v>
      </c>
      <c r="O89" s="51"/>
      <c r="P89" s="51">
        <v>0.24299999999999999</v>
      </c>
      <c r="Q89" s="134"/>
      <c r="R89" s="50">
        <v>0.27400000000000002</v>
      </c>
      <c r="S89" s="247"/>
      <c r="T89" s="51">
        <v>0.313</v>
      </c>
      <c r="U89" s="309"/>
      <c r="V89" s="51">
        <v>0.33600000000000002</v>
      </c>
      <c r="W89" s="309"/>
      <c r="X89" s="51">
        <v>0.36399999999999999</v>
      </c>
      <c r="Y89" s="247"/>
      <c r="Z89" s="51">
        <v>0.376</v>
      </c>
      <c r="AA89" s="244" t="s">
        <v>412</v>
      </c>
      <c r="AB89" s="28"/>
      <c r="AC89" s="28"/>
    </row>
    <row r="90" spans="1:29" ht="14.25" x14ac:dyDescent="0.2">
      <c r="B90" s="166"/>
      <c r="C90" s="111" t="s">
        <v>220</v>
      </c>
      <c r="D90" s="46" t="s">
        <v>122</v>
      </c>
      <c r="E90" s="47"/>
      <c r="F90" s="47" t="s">
        <v>122</v>
      </c>
      <c r="G90" s="47"/>
      <c r="H90" s="47" t="s">
        <v>122</v>
      </c>
      <c r="I90" s="47"/>
      <c r="J90" s="47" t="s">
        <v>122</v>
      </c>
      <c r="K90" s="47"/>
      <c r="L90" s="47" t="s">
        <v>347</v>
      </c>
      <c r="M90" s="47"/>
      <c r="N90" s="47" t="s">
        <v>347</v>
      </c>
      <c r="O90" s="47"/>
      <c r="P90" s="47" t="s">
        <v>347</v>
      </c>
      <c r="Q90" s="133"/>
      <c r="R90" s="46" t="s">
        <v>347</v>
      </c>
      <c r="S90" s="246"/>
      <c r="T90" s="47" t="s">
        <v>347</v>
      </c>
      <c r="U90" s="308"/>
      <c r="V90" s="47" t="s">
        <v>347</v>
      </c>
      <c r="W90" s="308"/>
      <c r="X90" s="47" t="s">
        <v>347</v>
      </c>
      <c r="Y90" s="246"/>
      <c r="Z90" s="47" t="s">
        <v>347</v>
      </c>
      <c r="AA90" s="245"/>
      <c r="AB90" s="28"/>
      <c r="AC90" s="28"/>
    </row>
    <row r="91" spans="1:29" ht="4.5" customHeight="1" x14ac:dyDescent="0.2">
      <c r="B91" s="132"/>
      <c r="C91" s="132"/>
      <c r="D91" s="264"/>
      <c r="E91" s="558"/>
      <c r="F91" s="558"/>
      <c r="G91" s="558"/>
      <c r="H91" s="558"/>
      <c r="I91" s="558"/>
      <c r="J91" s="558"/>
      <c r="K91" s="558"/>
      <c r="L91" s="558"/>
      <c r="M91" s="558"/>
      <c r="N91" s="558"/>
      <c r="O91" s="558"/>
      <c r="P91" s="558"/>
      <c r="Q91" s="559"/>
      <c r="R91" s="264"/>
      <c r="S91" s="558"/>
      <c r="T91" s="558"/>
      <c r="U91" s="653"/>
      <c r="V91" s="558"/>
      <c r="W91" s="653"/>
      <c r="X91" s="558"/>
      <c r="Y91" s="654"/>
      <c r="Z91" s="558"/>
      <c r="AA91" s="656"/>
    </row>
    <row r="92" spans="1:29" ht="15" thickBot="1" x14ac:dyDescent="0.25">
      <c r="B92" s="158" t="s">
        <v>172</v>
      </c>
      <c r="C92" s="159"/>
      <c r="D92" s="11">
        <v>3684</v>
      </c>
      <c r="E92" s="12"/>
      <c r="F92" s="12">
        <v>3467</v>
      </c>
      <c r="G92" s="12"/>
      <c r="H92" s="12">
        <v>3560</v>
      </c>
      <c r="I92" s="12"/>
      <c r="J92" s="12">
        <v>3756</v>
      </c>
      <c r="K92" s="12"/>
      <c r="L92" s="12">
        <v>5470</v>
      </c>
      <c r="M92" s="12"/>
      <c r="N92" s="12">
        <v>3631</v>
      </c>
      <c r="O92" s="12"/>
      <c r="P92" s="12">
        <v>3655</v>
      </c>
      <c r="Q92" s="130"/>
      <c r="R92" s="11">
        <v>3720</v>
      </c>
      <c r="S92" s="310"/>
      <c r="T92" s="12">
        <v>3891</v>
      </c>
      <c r="U92" s="310"/>
      <c r="V92" s="12">
        <v>3971</v>
      </c>
      <c r="W92" s="310"/>
      <c r="X92" s="12">
        <v>4036</v>
      </c>
      <c r="Y92" s="300"/>
      <c r="Z92" s="12">
        <v>3910</v>
      </c>
      <c r="AA92" s="328" t="s">
        <v>412</v>
      </c>
      <c r="AB92" s="28"/>
      <c r="AC92" s="28"/>
    </row>
    <row r="93" spans="1:29" ht="4.5" customHeight="1" x14ac:dyDescent="0.2">
      <c r="B93" s="163"/>
      <c r="C93" s="163"/>
      <c r="D93" s="163"/>
      <c r="E93" s="163"/>
      <c r="F93" s="163"/>
      <c r="G93" s="163"/>
      <c r="H93" s="163"/>
      <c r="I93" s="385"/>
      <c r="J93" s="385"/>
      <c r="K93" s="528"/>
      <c r="L93" s="163"/>
      <c r="M93" s="163"/>
      <c r="N93" s="163"/>
      <c r="O93" s="163"/>
      <c r="P93" s="163"/>
      <c r="Q93" s="163"/>
      <c r="R93" s="163"/>
      <c r="S93" s="528"/>
      <c r="T93" s="528"/>
      <c r="U93" s="131"/>
      <c r="V93" s="131"/>
      <c r="W93" s="528"/>
      <c r="X93" s="131"/>
      <c r="Y93" s="131"/>
      <c r="Z93" s="131"/>
      <c r="AA93" s="131"/>
    </row>
    <row r="94" spans="1:29" x14ac:dyDescent="0.2">
      <c r="B94" s="28"/>
      <c r="C94" s="21"/>
      <c r="D94" s="28"/>
      <c r="E94" s="28"/>
      <c r="F94" s="28"/>
      <c r="G94" s="28"/>
      <c r="H94" s="28"/>
      <c r="I94" s="28"/>
      <c r="J94" s="28"/>
      <c r="K94" s="28"/>
      <c r="L94" s="28"/>
      <c r="M94" s="28"/>
      <c r="N94" s="28"/>
      <c r="O94" s="28"/>
      <c r="P94" s="28"/>
      <c r="Q94" s="28"/>
      <c r="R94" s="28"/>
      <c r="S94" s="28"/>
      <c r="T94" s="28"/>
      <c r="U94" s="28"/>
      <c r="W94" s="113"/>
      <c r="X94" s="113"/>
      <c r="AA94" s="14" t="s">
        <v>509</v>
      </c>
    </row>
    <row r="95" spans="1:29" x14ac:dyDescent="0.2">
      <c r="A95" s="1" t="s">
        <v>436</v>
      </c>
      <c r="B95" s="1"/>
      <c r="T95" s="17"/>
      <c r="U95" s="17"/>
    </row>
    <row r="96" spans="1:29" ht="56.25" customHeight="1" x14ac:dyDescent="0.2">
      <c r="A96" s="516" t="s">
        <v>186</v>
      </c>
      <c r="B96" s="761" t="s">
        <v>565</v>
      </c>
      <c r="C96" s="760"/>
      <c r="D96" s="760"/>
      <c r="E96" s="760"/>
      <c r="F96" s="760"/>
      <c r="G96" s="760"/>
      <c r="H96" s="760"/>
      <c r="I96" s="760"/>
      <c r="J96" s="760"/>
      <c r="K96" s="760"/>
      <c r="L96" s="760"/>
      <c r="M96" s="760"/>
      <c r="N96" s="760"/>
      <c r="O96" s="760"/>
      <c r="P96" s="760"/>
      <c r="Q96" s="760"/>
      <c r="R96" s="760"/>
      <c r="S96" s="760"/>
      <c r="T96" s="760"/>
      <c r="U96" s="760"/>
      <c r="V96" s="760"/>
      <c r="W96" s="760"/>
      <c r="X96" s="760"/>
      <c r="Y96" s="760"/>
      <c r="Z96" s="602"/>
      <c r="AA96" s="602"/>
    </row>
    <row r="97" spans="1:27" ht="27.75" customHeight="1" x14ac:dyDescent="0.2">
      <c r="A97" s="280" t="s">
        <v>187</v>
      </c>
      <c r="B97" s="761" t="s">
        <v>383</v>
      </c>
      <c r="C97" s="761"/>
      <c r="D97" s="761"/>
      <c r="E97" s="761"/>
      <c r="F97" s="761"/>
      <c r="G97" s="761"/>
      <c r="H97" s="761"/>
      <c r="I97" s="761"/>
      <c r="J97" s="761"/>
      <c r="K97" s="761"/>
      <c r="L97" s="761"/>
      <c r="M97" s="761"/>
      <c r="N97" s="761"/>
      <c r="O97" s="761"/>
      <c r="P97" s="761"/>
      <c r="Q97" s="761"/>
      <c r="R97" s="761"/>
      <c r="S97" s="761"/>
      <c r="T97" s="761"/>
      <c r="U97" s="761"/>
      <c r="V97" s="761"/>
      <c r="W97" s="761"/>
      <c r="X97" s="761"/>
      <c r="Y97" s="761"/>
      <c r="Z97" s="602"/>
      <c r="AA97" s="602"/>
    </row>
    <row r="98" spans="1:27" ht="27.75" customHeight="1" x14ac:dyDescent="0.2">
      <c r="A98" s="280" t="s">
        <v>188</v>
      </c>
      <c r="B98" s="760" t="s">
        <v>379</v>
      </c>
      <c r="C98" s="760"/>
      <c r="D98" s="760"/>
      <c r="E98" s="760"/>
      <c r="F98" s="760"/>
      <c r="G98" s="760"/>
      <c r="H98" s="760"/>
      <c r="I98" s="760"/>
      <c r="J98" s="760"/>
      <c r="K98" s="760"/>
      <c r="L98" s="760"/>
      <c r="M98" s="760"/>
      <c r="N98" s="760"/>
      <c r="O98" s="760"/>
      <c r="P98" s="760"/>
      <c r="Q98" s="760"/>
      <c r="R98" s="760"/>
      <c r="S98" s="760"/>
      <c r="T98" s="760"/>
      <c r="U98" s="760"/>
      <c r="V98" s="760"/>
      <c r="W98" s="760"/>
      <c r="X98" s="760"/>
      <c r="Y98" s="760"/>
      <c r="Z98" s="20"/>
      <c r="AA98" s="20"/>
    </row>
    <row r="99" spans="1:27" ht="42.75" customHeight="1" x14ac:dyDescent="0.2">
      <c r="A99" s="280" t="s">
        <v>235</v>
      </c>
      <c r="B99" s="760" t="s">
        <v>378</v>
      </c>
      <c r="C99" s="760"/>
      <c r="D99" s="760"/>
      <c r="E99" s="760"/>
      <c r="F99" s="760"/>
      <c r="G99" s="760"/>
      <c r="H99" s="760"/>
      <c r="I99" s="760"/>
      <c r="J99" s="760"/>
      <c r="K99" s="760"/>
      <c r="L99" s="760"/>
      <c r="M99" s="760"/>
      <c r="N99" s="760"/>
      <c r="O99" s="760"/>
      <c r="P99" s="760"/>
      <c r="Q99" s="760"/>
      <c r="R99" s="760"/>
      <c r="S99" s="760"/>
      <c r="T99" s="760"/>
      <c r="U99" s="760"/>
      <c r="V99" s="760"/>
      <c r="W99" s="760"/>
      <c r="X99" s="760"/>
      <c r="Y99" s="760"/>
      <c r="Z99" s="602"/>
      <c r="AA99" s="602"/>
    </row>
    <row r="100" spans="1:27" ht="16.5" customHeight="1" x14ac:dyDescent="0.2">
      <c r="A100" s="280" t="s">
        <v>342</v>
      </c>
      <c r="B100" s="760" t="s">
        <v>141</v>
      </c>
      <c r="C100" s="760"/>
      <c r="D100" s="760"/>
      <c r="E100" s="760"/>
      <c r="F100" s="760"/>
      <c r="G100" s="760"/>
      <c r="H100" s="760"/>
      <c r="I100" s="760"/>
      <c r="J100" s="760"/>
      <c r="K100" s="760"/>
      <c r="L100" s="760"/>
      <c r="M100" s="553"/>
      <c r="N100" s="553"/>
      <c r="O100" s="553"/>
      <c r="P100" s="546"/>
      <c r="Q100" s="546"/>
      <c r="R100" s="546"/>
      <c r="S100" s="546"/>
      <c r="T100" s="546"/>
      <c r="U100" s="546"/>
      <c r="V100" s="546"/>
      <c r="W100" s="231"/>
      <c r="X100" s="231"/>
      <c r="Y100" s="231"/>
      <c r="Z100" s="602"/>
      <c r="AA100" s="602"/>
    </row>
    <row r="101" spans="1:27" ht="15" customHeight="1" x14ac:dyDescent="0.2">
      <c r="A101" s="280"/>
      <c r="B101" s="553"/>
      <c r="C101" s="553"/>
      <c r="D101" s="553"/>
      <c r="E101" s="553"/>
      <c r="F101" s="553"/>
      <c r="G101" s="553"/>
      <c r="H101" s="553"/>
      <c r="I101" s="553"/>
      <c r="J101" s="553"/>
      <c r="K101" s="553"/>
      <c r="L101" s="553"/>
      <c r="M101" s="553"/>
      <c r="N101" s="553"/>
      <c r="O101" s="553"/>
      <c r="P101" s="546"/>
      <c r="Q101" s="546"/>
      <c r="R101" s="546"/>
      <c r="S101" s="546"/>
      <c r="T101" s="546"/>
      <c r="U101" s="546"/>
      <c r="V101" s="546"/>
      <c r="W101" s="231"/>
      <c r="X101" s="231"/>
      <c r="Y101" s="231"/>
      <c r="Z101" s="602"/>
      <c r="AA101" s="602"/>
    </row>
    <row r="102" spans="1:27" ht="15" customHeight="1" x14ac:dyDescent="0.2">
      <c r="A102" s="91"/>
      <c r="B102" s="743" t="s">
        <v>448</v>
      </c>
      <c r="C102" s="743"/>
      <c r="D102" s="743"/>
      <c r="E102" s="743"/>
      <c r="F102" s="743"/>
      <c r="G102" s="743"/>
      <c r="H102" s="743"/>
      <c r="I102" s="743"/>
      <c r="J102" s="743"/>
      <c r="K102" s="743"/>
      <c r="L102" s="743"/>
      <c r="M102" s="743"/>
      <c r="N102" s="743"/>
      <c r="O102" s="743"/>
      <c r="P102" s="743"/>
      <c r="Q102" s="743"/>
      <c r="R102" s="743"/>
      <c r="S102" s="743"/>
      <c r="T102" s="743"/>
      <c r="U102" s="743"/>
      <c r="V102" s="743"/>
      <c r="W102" s="743"/>
      <c r="X102" s="743"/>
      <c r="Y102" s="523"/>
      <c r="Z102" s="602"/>
      <c r="AA102" s="602"/>
    </row>
    <row r="103" spans="1:27" ht="15" customHeight="1" x14ac:dyDescent="0.2">
      <c r="B103" s="762" t="s">
        <v>121</v>
      </c>
      <c r="C103" s="762"/>
      <c r="D103" s="762"/>
      <c r="E103" s="762"/>
      <c r="F103" s="762"/>
      <c r="G103" s="762"/>
      <c r="H103" s="762"/>
      <c r="I103" s="762"/>
      <c r="J103" s="762"/>
      <c r="K103" s="762"/>
      <c r="L103" s="762"/>
      <c r="M103" s="762"/>
      <c r="N103" s="762"/>
      <c r="O103" s="762"/>
      <c r="P103" s="762"/>
      <c r="Q103" s="762"/>
      <c r="R103" s="762"/>
      <c r="S103" s="762"/>
      <c r="T103" s="762"/>
      <c r="U103" s="762"/>
      <c r="V103" s="762"/>
      <c r="W103" s="762"/>
      <c r="X103" s="762"/>
    </row>
    <row r="104" spans="1:27" ht="12.75" customHeight="1" x14ac:dyDescent="0.2">
      <c r="B104" s="547" t="s">
        <v>116</v>
      </c>
      <c r="C104" s="523"/>
      <c r="D104" s="523"/>
      <c r="E104" s="523"/>
      <c r="F104" s="523"/>
      <c r="G104" s="523"/>
      <c r="H104" s="523"/>
      <c r="I104" s="523"/>
      <c r="J104" s="523"/>
      <c r="K104" s="523"/>
      <c r="L104" s="523"/>
      <c r="M104" s="523"/>
      <c r="N104" s="523"/>
      <c r="O104" s="523"/>
      <c r="P104" s="523"/>
      <c r="Q104" s="523"/>
      <c r="R104" s="523"/>
      <c r="S104" s="523"/>
      <c r="T104" s="523"/>
      <c r="U104" s="523"/>
      <c r="V104" s="523"/>
      <c r="W104" s="523"/>
      <c r="X104" s="523"/>
      <c r="Y104" s="523"/>
      <c r="Z104" s="602"/>
      <c r="AA104" s="602"/>
    </row>
    <row r="105" spans="1:27" ht="12.75" customHeight="1" x14ac:dyDescent="0.2">
      <c r="A105" s="594" t="s">
        <v>450</v>
      </c>
      <c r="B105" s="716" t="s">
        <v>471</v>
      </c>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546"/>
      <c r="Z105" s="602"/>
      <c r="AA105" s="602"/>
    </row>
    <row r="106" spans="1:27" ht="12.75" customHeight="1" x14ac:dyDescent="0.2">
      <c r="C106" s="543"/>
      <c r="D106" s="543"/>
      <c r="E106" s="543"/>
      <c r="F106" s="543"/>
      <c r="G106" s="543"/>
      <c r="H106" s="543"/>
      <c r="I106" s="543"/>
      <c r="J106" s="543"/>
      <c r="K106" s="543"/>
      <c r="L106" s="543"/>
      <c r="M106" s="543"/>
      <c r="N106" s="543"/>
      <c r="O106" s="543"/>
      <c r="P106" s="543"/>
      <c r="Q106" s="543"/>
      <c r="R106" s="543"/>
      <c r="S106" s="543"/>
      <c r="T106" s="543"/>
      <c r="U106" s="543"/>
      <c r="V106" s="543"/>
      <c r="W106" s="543"/>
      <c r="X106" s="543"/>
      <c r="Y106" s="543"/>
      <c r="Z106" s="595"/>
      <c r="AA106" s="595"/>
    </row>
    <row r="107" spans="1:27" ht="12.75" customHeight="1" x14ac:dyDescent="0.2">
      <c r="C107" s="548"/>
      <c r="D107" s="548"/>
      <c r="E107" s="548"/>
      <c r="F107" s="548"/>
      <c r="G107" s="548"/>
      <c r="H107" s="548"/>
      <c r="I107" s="548"/>
      <c r="J107" s="548"/>
      <c r="K107" s="548"/>
      <c r="L107" s="548"/>
      <c r="M107" s="548"/>
      <c r="N107" s="548"/>
      <c r="O107" s="548"/>
      <c r="P107" s="548"/>
      <c r="Q107" s="548"/>
      <c r="R107" s="548"/>
      <c r="S107" s="548"/>
      <c r="T107" s="548"/>
      <c r="U107" s="548"/>
      <c r="V107" s="548"/>
      <c r="W107" s="548"/>
      <c r="X107" s="548"/>
      <c r="Y107" s="20"/>
      <c r="Z107" s="20"/>
      <c r="AA107" s="20"/>
    </row>
    <row r="108" spans="1:27" ht="12.75" customHeight="1" x14ac:dyDescent="0.2">
      <c r="B108" s="760"/>
      <c r="C108" s="760"/>
      <c r="D108" s="760"/>
      <c r="E108" s="760"/>
      <c r="F108" s="760"/>
      <c r="G108" s="760"/>
      <c r="H108" s="760"/>
      <c r="I108" s="760"/>
      <c r="J108" s="760"/>
      <c r="K108" s="760"/>
      <c r="L108" s="760"/>
      <c r="M108" s="760"/>
      <c r="N108" s="760"/>
      <c r="O108" s="760"/>
      <c r="P108" s="760"/>
      <c r="Q108" s="760"/>
      <c r="R108" s="760"/>
      <c r="S108" s="760"/>
      <c r="T108" s="760"/>
      <c r="U108" s="760"/>
      <c r="V108" s="760"/>
      <c r="W108" s="760"/>
      <c r="X108" s="760"/>
      <c r="Y108" s="760"/>
      <c r="Z108" s="20"/>
      <c r="AA108" s="20"/>
    </row>
    <row r="109" spans="1:27" ht="51" customHeight="1" x14ac:dyDescent="0.2">
      <c r="D109" s="17"/>
      <c r="G109" s="29"/>
      <c r="H109" s="29"/>
      <c r="I109" s="384"/>
      <c r="J109" s="384"/>
      <c r="K109" s="29"/>
      <c r="L109" s="29"/>
      <c r="M109" s="29"/>
      <c r="N109" s="29"/>
      <c r="O109" s="29"/>
      <c r="P109" s="29"/>
      <c r="Q109" s="29"/>
      <c r="R109" s="29"/>
      <c r="S109" s="29"/>
      <c r="T109" s="29"/>
      <c r="U109" s="29"/>
      <c r="V109" s="29"/>
      <c r="W109" s="29"/>
      <c r="X109" s="29"/>
      <c r="Y109" s="29"/>
      <c r="Z109" s="595"/>
      <c r="AA109" s="595"/>
    </row>
    <row r="110" spans="1:27" x14ac:dyDescent="0.2">
      <c r="G110" s="29"/>
      <c r="H110" s="29"/>
      <c r="I110" s="384"/>
      <c r="J110" s="384"/>
      <c r="K110" s="29"/>
      <c r="L110" s="29"/>
      <c r="M110" s="29"/>
      <c r="N110" s="29"/>
      <c r="O110" s="29"/>
      <c r="P110" s="29"/>
      <c r="Q110" s="29"/>
      <c r="R110" s="29"/>
      <c r="S110" s="29"/>
      <c r="T110" s="29"/>
      <c r="U110" s="29"/>
      <c r="V110" s="29"/>
      <c r="W110" s="29"/>
      <c r="X110" s="29"/>
      <c r="Y110" s="29"/>
      <c r="Z110" s="595"/>
      <c r="AA110" s="595"/>
    </row>
    <row r="111" spans="1:27" x14ac:dyDescent="0.2">
      <c r="G111" s="29"/>
      <c r="H111" s="29"/>
      <c r="I111" s="384"/>
      <c r="J111" s="384"/>
      <c r="K111" s="29"/>
      <c r="L111" s="29"/>
      <c r="M111" s="29"/>
      <c r="N111" s="29"/>
      <c r="O111" s="29"/>
      <c r="P111" s="29"/>
      <c r="Q111" s="29"/>
      <c r="R111" s="29"/>
      <c r="S111" s="29"/>
      <c r="T111" s="29"/>
      <c r="U111" s="29"/>
      <c r="V111" s="29"/>
      <c r="W111" s="29"/>
      <c r="X111" s="29"/>
      <c r="Y111" s="29"/>
      <c r="Z111" s="595"/>
      <c r="AA111" s="595"/>
    </row>
    <row r="112" spans="1:27" x14ac:dyDescent="0.2">
      <c r="G112" s="29"/>
      <c r="H112" s="29"/>
      <c r="I112" s="384"/>
      <c r="J112" s="384"/>
      <c r="K112" s="29"/>
      <c r="L112" s="29"/>
      <c r="M112" s="29"/>
      <c r="N112" s="29"/>
      <c r="O112" s="29"/>
      <c r="P112" s="29"/>
      <c r="Q112" s="29"/>
      <c r="R112" s="29"/>
      <c r="S112" s="29"/>
      <c r="T112" s="29"/>
      <c r="U112" s="29"/>
      <c r="V112" s="29"/>
      <c r="W112" s="29"/>
      <c r="X112" s="29"/>
      <c r="Y112" s="29"/>
      <c r="Z112" s="595"/>
      <c r="AA112" s="595"/>
    </row>
    <row r="113" spans="3:27" x14ac:dyDescent="0.2">
      <c r="C113" s="29"/>
      <c r="D113" s="29"/>
      <c r="E113" s="29"/>
      <c r="F113" s="29"/>
      <c r="G113" s="29"/>
      <c r="H113" s="29"/>
      <c r="I113" s="384"/>
      <c r="J113" s="384"/>
      <c r="K113" s="29"/>
      <c r="L113" s="29"/>
      <c r="M113" s="29"/>
      <c r="N113" s="29"/>
      <c r="O113" s="29"/>
      <c r="P113" s="29"/>
      <c r="Q113" s="29"/>
      <c r="R113" s="29"/>
      <c r="S113" s="29"/>
      <c r="T113" s="29"/>
      <c r="U113" s="29"/>
      <c r="V113" s="29"/>
      <c r="W113" s="29"/>
      <c r="X113" s="29"/>
      <c r="Y113" s="29"/>
      <c r="Z113" s="595"/>
      <c r="AA113" s="595"/>
    </row>
    <row r="114" spans="3:27" x14ac:dyDescent="0.2">
      <c r="C114" s="29"/>
      <c r="D114" s="29"/>
      <c r="E114" s="29"/>
      <c r="F114" s="29"/>
      <c r="G114" s="29"/>
      <c r="H114" s="29"/>
      <c r="I114" s="384"/>
      <c r="J114" s="384"/>
      <c r="K114" s="29"/>
      <c r="L114" s="29"/>
      <c r="M114" s="29"/>
      <c r="N114" s="29"/>
      <c r="O114" s="29"/>
      <c r="P114" s="29"/>
      <c r="Q114" s="29"/>
      <c r="R114" s="29"/>
      <c r="S114" s="29"/>
      <c r="T114" s="29"/>
      <c r="U114" s="29"/>
      <c r="V114" s="29"/>
      <c r="W114" s="29"/>
      <c r="X114" s="29"/>
      <c r="Y114" s="29"/>
      <c r="Z114" s="595"/>
      <c r="AA114" s="595"/>
    </row>
    <row r="115" spans="3:27" x14ac:dyDescent="0.2">
      <c r="C115" s="29"/>
      <c r="D115" s="29"/>
      <c r="E115" s="29"/>
      <c r="F115" s="29"/>
      <c r="G115" s="29"/>
      <c r="H115" s="29"/>
      <c r="I115" s="384"/>
      <c r="J115" s="384"/>
      <c r="K115" s="29"/>
      <c r="L115" s="29"/>
      <c r="M115" s="29"/>
      <c r="N115" s="29"/>
      <c r="O115" s="29"/>
      <c r="P115" s="29"/>
      <c r="Q115" s="29"/>
      <c r="R115" s="29"/>
      <c r="S115" s="29"/>
      <c r="T115" s="29"/>
      <c r="U115" s="29"/>
      <c r="V115" s="29"/>
      <c r="W115" s="29"/>
      <c r="X115" s="29"/>
      <c r="Y115" s="29"/>
      <c r="Z115" s="595"/>
      <c r="AA115" s="595"/>
    </row>
    <row r="116" spans="3:27" x14ac:dyDescent="0.2">
      <c r="C116" s="29"/>
      <c r="D116" s="29"/>
      <c r="E116" s="29"/>
      <c r="F116" s="29"/>
      <c r="G116" s="29"/>
      <c r="H116" s="29"/>
      <c r="I116" s="384"/>
      <c r="J116" s="384"/>
      <c r="K116" s="29"/>
      <c r="L116" s="29"/>
      <c r="M116" s="29"/>
      <c r="N116" s="29"/>
      <c r="O116" s="29"/>
      <c r="P116" s="29"/>
      <c r="Q116" s="29"/>
      <c r="R116" s="29"/>
      <c r="S116" s="29"/>
      <c r="T116" s="29"/>
      <c r="U116" s="29"/>
      <c r="V116" s="29"/>
      <c r="W116" s="29"/>
      <c r="X116" s="29"/>
      <c r="Y116" s="29"/>
      <c r="Z116" s="595"/>
      <c r="AA116" s="595"/>
    </row>
  </sheetData>
  <mergeCells count="9">
    <mergeCell ref="B108:Y108"/>
    <mergeCell ref="B98:Y98"/>
    <mergeCell ref="B96:Y96"/>
    <mergeCell ref="B97:Y97"/>
    <mergeCell ref="B105:X105"/>
    <mergeCell ref="B102:X102"/>
    <mergeCell ref="B103:X103"/>
    <mergeCell ref="B99:Y99"/>
    <mergeCell ref="B100:L100"/>
  </mergeCells>
  <phoneticPr fontId="4" type="noConversion"/>
  <printOptions horizontalCentered="1"/>
  <pageMargins left="0.43307086614173229" right="0.39370078740157483" top="0.45" bottom="0.47244094488188981" header="0.51181102362204722" footer="0.4"/>
  <pageSetup paperSize="9" scale="3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AA61"/>
  <sheetViews>
    <sheetView zoomScaleNormal="100" zoomScaleSheetLayoutView="100" workbookViewId="0"/>
  </sheetViews>
  <sheetFormatPr defaultRowHeight="12.75" x14ac:dyDescent="0.2"/>
  <cols>
    <col min="1" max="1" width="3.7109375" style="401" customWidth="1"/>
    <col min="2" max="2" width="14.140625" style="401" customWidth="1"/>
    <col min="3" max="3" width="26.85546875" style="401" customWidth="1"/>
    <col min="4" max="4" width="12.7109375" style="401" customWidth="1"/>
    <col min="5" max="5" width="2.140625" style="401" customWidth="1"/>
    <col min="6" max="6" width="12.7109375" style="401" customWidth="1"/>
    <col min="7" max="7" width="2.140625" style="401" customWidth="1"/>
    <col min="8" max="8" width="12.7109375" style="401" customWidth="1"/>
    <col min="9" max="9" width="2.140625" style="401" customWidth="1"/>
    <col min="10" max="10" width="12.7109375" style="401" customWidth="1"/>
    <col min="11" max="11" width="2.140625" style="401" customWidth="1"/>
    <col min="12" max="12" width="12.7109375" style="401" customWidth="1"/>
    <col min="13" max="13" width="2.140625" style="401" customWidth="1"/>
    <col min="14" max="14" width="12.7109375" style="401" customWidth="1"/>
    <col min="15" max="15" width="2.140625" style="401" customWidth="1"/>
    <col min="16" max="16" width="12.7109375" style="401" customWidth="1"/>
    <col min="17" max="17" width="2.140625" style="401" customWidth="1"/>
    <col min="18" max="18" width="12.7109375" style="401" customWidth="1"/>
    <col min="19" max="19" width="2.140625" style="401" customWidth="1"/>
    <col min="20" max="20" width="12.7109375" style="401" customWidth="1"/>
    <col min="21" max="21" width="2.140625" style="401" customWidth="1"/>
    <col min="22" max="22" width="12.7109375" style="401" customWidth="1"/>
    <col min="23" max="23" width="2.28515625" style="401" customWidth="1"/>
    <col min="24" max="24" width="12.7109375" style="401" customWidth="1"/>
    <col min="25" max="25" width="2.28515625" style="401" customWidth="1"/>
    <col min="26" max="26" width="12.85546875" style="401" customWidth="1"/>
    <col min="27" max="27" width="2.28515625" style="401" customWidth="1"/>
    <col min="28" max="16384" width="9.140625" style="401"/>
  </cols>
  <sheetData>
    <row r="1" spans="1:27" ht="14.25" x14ac:dyDescent="0.2">
      <c r="A1" s="429" t="s">
        <v>581</v>
      </c>
    </row>
    <row r="2" spans="1:27" ht="13.5" thickBot="1" x14ac:dyDescent="0.25">
      <c r="E2" s="402"/>
      <c r="F2" s="402"/>
      <c r="H2" s="402"/>
      <c r="I2" s="402"/>
      <c r="K2" s="402"/>
      <c r="L2" s="402"/>
      <c r="N2" s="402"/>
      <c r="O2" s="402"/>
      <c r="Q2" s="402"/>
      <c r="R2" s="402"/>
      <c r="T2" s="402"/>
      <c r="U2" s="402"/>
      <c r="W2" s="402"/>
      <c r="X2" s="402"/>
      <c r="Y2" s="402"/>
      <c r="Z2" s="402"/>
      <c r="AA2" s="402"/>
    </row>
    <row r="3" spans="1:27" ht="13.5" thickBot="1" x14ac:dyDescent="0.25">
      <c r="D3" s="430" t="s">
        <v>156</v>
      </c>
      <c r="E3" s="431"/>
      <c r="F3" s="431"/>
      <c r="G3" s="431"/>
      <c r="H3" s="431"/>
      <c r="I3" s="431"/>
      <c r="J3" s="431"/>
      <c r="K3" s="431"/>
      <c r="L3" s="432"/>
      <c r="M3" s="431"/>
      <c r="N3" s="431"/>
      <c r="O3" s="432"/>
      <c r="P3" s="431"/>
      <c r="Q3" s="432"/>
      <c r="R3" s="430" t="s">
        <v>157</v>
      </c>
      <c r="S3" s="431"/>
      <c r="T3" s="431"/>
      <c r="U3" s="431"/>
      <c r="V3" s="431"/>
      <c r="W3" s="431"/>
      <c r="X3" s="431"/>
      <c r="Y3" s="432"/>
      <c r="Z3" s="431"/>
      <c r="AA3" s="432"/>
    </row>
    <row r="4" spans="1:27" ht="39" thickBot="1" x14ac:dyDescent="0.25">
      <c r="C4" s="433" t="s">
        <v>417</v>
      </c>
      <c r="D4" s="464" t="s">
        <v>203</v>
      </c>
      <c r="E4" s="473"/>
      <c r="F4" s="465" t="s">
        <v>204</v>
      </c>
      <c r="G4" s="473"/>
      <c r="H4" s="465" t="s">
        <v>205</v>
      </c>
      <c r="I4" s="473"/>
      <c r="J4" s="465" t="s">
        <v>206</v>
      </c>
      <c r="K4" s="465"/>
      <c r="L4" s="465" t="s">
        <v>218</v>
      </c>
      <c r="M4" s="465"/>
      <c r="N4" s="465" t="s">
        <v>328</v>
      </c>
      <c r="O4" s="465"/>
      <c r="P4" s="465" t="s">
        <v>365</v>
      </c>
      <c r="Q4" s="466"/>
      <c r="R4" s="464" t="s">
        <v>452</v>
      </c>
      <c r="S4" s="465"/>
      <c r="T4" s="465" t="s">
        <v>415</v>
      </c>
      <c r="U4" s="465"/>
      <c r="V4" s="465" t="s">
        <v>453</v>
      </c>
      <c r="W4" s="465"/>
      <c r="X4" s="465" t="s">
        <v>467</v>
      </c>
      <c r="Y4" s="465"/>
      <c r="Z4" s="465" t="s">
        <v>495</v>
      </c>
      <c r="AA4" s="466"/>
    </row>
    <row r="5" spans="1:27" s="437" customFormat="1" ht="14.25" customHeight="1" x14ac:dyDescent="0.2">
      <c r="B5" s="737" t="s">
        <v>582</v>
      </c>
      <c r="C5" s="438">
        <v>0</v>
      </c>
      <c r="D5" s="439">
        <v>72</v>
      </c>
      <c r="E5" s="440"/>
      <c r="F5" s="440">
        <v>70</v>
      </c>
      <c r="G5" s="440"/>
      <c r="H5" s="440">
        <v>42</v>
      </c>
      <c r="I5" s="440"/>
      <c r="J5" s="440">
        <v>36</v>
      </c>
      <c r="K5" s="440"/>
      <c r="L5" s="440">
        <v>12</v>
      </c>
      <c r="M5" s="440"/>
      <c r="N5" s="440">
        <v>83</v>
      </c>
      <c r="O5" s="440"/>
      <c r="P5" s="440">
        <v>321</v>
      </c>
      <c r="Q5" s="441"/>
      <c r="R5" s="443">
        <v>297</v>
      </c>
      <c r="S5" s="275"/>
      <c r="T5" s="444">
        <v>279</v>
      </c>
      <c r="U5" s="275"/>
      <c r="V5" s="444">
        <v>249</v>
      </c>
      <c r="W5" s="275"/>
      <c r="X5" s="444">
        <v>247</v>
      </c>
      <c r="Y5" s="284"/>
      <c r="Z5" s="444">
        <v>254</v>
      </c>
      <c r="AA5" s="288" t="s">
        <v>412</v>
      </c>
    </row>
    <row r="6" spans="1:27" ht="14.25" x14ac:dyDescent="0.2">
      <c r="B6" s="738"/>
      <c r="C6" s="442">
        <v>1</v>
      </c>
      <c r="D6" s="443">
        <v>78</v>
      </c>
      <c r="E6" s="444"/>
      <c r="F6" s="444">
        <v>55</v>
      </c>
      <c r="G6" s="444"/>
      <c r="H6" s="444">
        <v>31</v>
      </c>
      <c r="I6" s="444"/>
      <c r="J6" s="444">
        <v>27</v>
      </c>
      <c r="K6" s="275"/>
      <c r="L6" s="444">
        <v>31</v>
      </c>
      <c r="M6" s="444"/>
      <c r="N6" s="444">
        <v>23</v>
      </c>
      <c r="O6" s="444"/>
      <c r="P6" s="444">
        <v>43</v>
      </c>
      <c r="Q6" s="445"/>
      <c r="R6" s="443">
        <v>88</v>
      </c>
      <c r="S6" s="444"/>
      <c r="T6" s="444">
        <v>166</v>
      </c>
      <c r="U6" s="284"/>
      <c r="V6" s="444">
        <v>233</v>
      </c>
      <c r="W6" s="275"/>
      <c r="X6" s="444">
        <v>256</v>
      </c>
      <c r="Y6" s="284"/>
      <c r="Z6" s="444">
        <v>240</v>
      </c>
      <c r="AA6" s="288" t="s">
        <v>412</v>
      </c>
    </row>
    <row r="7" spans="1:27" ht="14.25" x14ac:dyDescent="0.2">
      <c r="B7" s="738"/>
      <c r="C7" s="442">
        <v>2</v>
      </c>
      <c r="D7" s="443">
        <v>51</v>
      </c>
      <c r="E7" s="444"/>
      <c r="F7" s="444">
        <v>59</v>
      </c>
      <c r="G7" s="444"/>
      <c r="H7" s="444">
        <v>38</v>
      </c>
      <c r="I7" s="444"/>
      <c r="J7" s="444">
        <v>38</v>
      </c>
      <c r="K7" s="444"/>
      <c r="L7" s="444">
        <v>31</v>
      </c>
      <c r="M7" s="444"/>
      <c r="N7" s="444">
        <v>23</v>
      </c>
      <c r="O7" s="444"/>
      <c r="P7" s="444">
        <v>10</v>
      </c>
      <c r="Q7" s="445"/>
      <c r="R7" s="443">
        <v>17</v>
      </c>
      <c r="S7" s="444"/>
      <c r="T7" s="444">
        <v>20</v>
      </c>
      <c r="U7" s="284"/>
      <c r="V7" s="444">
        <v>23</v>
      </c>
      <c r="W7" s="275"/>
      <c r="X7" s="444">
        <v>45</v>
      </c>
      <c r="Y7" s="284"/>
      <c r="Z7" s="444">
        <v>83</v>
      </c>
      <c r="AA7" s="288" t="s">
        <v>412</v>
      </c>
    </row>
    <row r="8" spans="1:27" ht="14.25" x14ac:dyDescent="0.2">
      <c r="B8" s="738"/>
      <c r="C8" s="446">
        <v>3</v>
      </c>
      <c r="D8" s="443">
        <v>28</v>
      </c>
      <c r="E8" s="444"/>
      <c r="F8" s="444">
        <v>56</v>
      </c>
      <c r="G8" s="444"/>
      <c r="H8" s="444">
        <v>69</v>
      </c>
      <c r="I8" s="444"/>
      <c r="J8" s="444">
        <v>45</v>
      </c>
      <c r="K8" s="444"/>
      <c r="L8" s="444">
        <v>41</v>
      </c>
      <c r="M8" s="444"/>
      <c r="N8" s="444">
        <v>35</v>
      </c>
      <c r="O8" s="444"/>
      <c r="P8" s="444">
        <v>19</v>
      </c>
      <c r="Q8" s="445"/>
      <c r="R8" s="443">
        <v>19</v>
      </c>
      <c r="S8" s="444"/>
      <c r="T8" s="444">
        <v>23</v>
      </c>
      <c r="U8" s="275"/>
      <c r="V8" s="444">
        <v>20</v>
      </c>
      <c r="W8" s="275"/>
      <c r="X8" s="444">
        <v>16</v>
      </c>
      <c r="Y8" s="284"/>
      <c r="Z8" s="444">
        <v>14</v>
      </c>
      <c r="AA8" s="288" t="s">
        <v>412</v>
      </c>
    </row>
    <row r="9" spans="1:27" ht="14.25" x14ac:dyDescent="0.2">
      <c r="B9" s="738"/>
      <c r="C9" s="446">
        <v>4</v>
      </c>
      <c r="D9" s="443">
        <v>28</v>
      </c>
      <c r="E9" s="444"/>
      <c r="F9" s="444">
        <v>42</v>
      </c>
      <c r="G9" s="444"/>
      <c r="H9" s="444">
        <v>42</v>
      </c>
      <c r="I9" s="444"/>
      <c r="J9" s="444">
        <v>65</v>
      </c>
      <c r="K9" s="444"/>
      <c r="L9" s="444">
        <v>71</v>
      </c>
      <c r="M9" s="444"/>
      <c r="N9" s="444">
        <v>33</v>
      </c>
      <c r="O9" s="444"/>
      <c r="P9" s="444">
        <v>24</v>
      </c>
      <c r="Q9" s="445"/>
      <c r="R9" s="443">
        <v>21</v>
      </c>
      <c r="S9" s="444"/>
      <c r="T9" s="444">
        <v>20</v>
      </c>
      <c r="U9" s="284"/>
      <c r="V9" s="444">
        <v>20</v>
      </c>
      <c r="W9" s="275"/>
      <c r="X9" s="444">
        <v>17</v>
      </c>
      <c r="Y9" s="284"/>
      <c r="Z9" s="444">
        <v>14</v>
      </c>
      <c r="AA9" s="288" t="s">
        <v>412</v>
      </c>
    </row>
    <row r="10" spans="1:27" ht="14.25" x14ac:dyDescent="0.2">
      <c r="B10" s="738"/>
      <c r="C10" s="447" t="s">
        <v>418</v>
      </c>
      <c r="D10" s="443">
        <v>131</v>
      </c>
      <c r="E10" s="444"/>
      <c r="F10" s="444">
        <v>134</v>
      </c>
      <c r="G10" s="444"/>
      <c r="H10" s="444">
        <v>167</v>
      </c>
      <c r="I10" s="444"/>
      <c r="J10" s="444">
        <v>251</v>
      </c>
      <c r="K10" s="444"/>
      <c r="L10" s="444">
        <v>449</v>
      </c>
      <c r="M10" s="444"/>
      <c r="N10" s="444">
        <v>299</v>
      </c>
      <c r="O10" s="444"/>
      <c r="P10" s="444">
        <v>217</v>
      </c>
      <c r="Q10" s="445"/>
      <c r="R10" s="443">
        <v>238</v>
      </c>
      <c r="S10" s="444"/>
      <c r="T10" s="444">
        <v>247</v>
      </c>
      <c r="U10" s="275"/>
      <c r="V10" s="444">
        <v>240</v>
      </c>
      <c r="W10" s="275"/>
      <c r="X10" s="444">
        <v>252</v>
      </c>
      <c r="Y10" s="284"/>
      <c r="Z10" s="444">
        <v>222</v>
      </c>
      <c r="AA10" s="288" t="s">
        <v>412</v>
      </c>
    </row>
    <row r="11" spans="1:27" ht="14.25" x14ac:dyDescent="0.2">
      <c r="B11" s="738"/>
      <c r="C11" s="448" t="s">
        <v>419</v>
      </c>
      <c r="D11" s="443">
        <v>113</v>
      </c>
      <c r="E11" s="444"/>
      <c r="F11" s="444">
        <v>121</v>
      </c>
      <c r="G11" s="444"/>
      <c r="H11" s="444">
        <v>120</v>
      </c>
      <c r="I11" s="444"/>
      <c r="J11" s="444">
        <v>183</v>
      </c>
      <c r="K11" s="444"/>
      <c r="L11" s="444">
        <v>417</v>
      </c>
      <c r="M11" s="444"/>
      <c r="N11" s="444">
        <v>234</v>
      </c>
      <c r="O11" s="444"/>
      <c r="P11" s="444">
        <v>233</v>
      </c>
      <c r="Q11" s="445"/>
      <c r="R11" s="443">
        <v>244</v>
      </c>
      <c r="S11" s="444"/>
      <c r="T11" s="444">
        <v>282</v>
      </c>
      <c r="U11" s="275"/>
      <c r="V11" s="444">
        <v>300</v>
      </c>
      <c r="W11" s="275"/>
      <c r="X11" s="444">
        <v>314</v>
      </c>
      <c r="Y11" s="284"/>
      <c r="Z11" s="444">
        <v>297</v>
      </c>
      <c r="AA11" s="288" t="s">
        <v>412</v>
      </c>
    </row>
    <row r="12" spans="1:27" ht="14.25" x14ac:dyDescent="0.2">
      <c r="B12" s="738"/>
      <c r="C12" s="447" t="s">
        <v>420</v>
      </c>
      <c r="D12" s="443">
        <v>124</v>
      </c>
      <c r="E12" s="444"/>
      <c r="F12" s="444">
        <v>183</v>
      </c>
      <c r="G12" s="444"/>
      <c r="H12" s="444">
        <v>164</v>
      </c>
      <c r="I12" s="444"/>
      <c r="J12" s="444">
        <v>187</v>
      </c>
      <c r="K12" s="444"/>
      <c r="L12" s="444">
        <v>506</v>
      </c>
      <c r="M12" s="444"/>
      <c r="N12" s="444">
        <v>164</v>
      </c>
      <c r="O12" s="444"/>
      <c r="P12" s="444">
        <v>158</v>
      </c>
      <c r="Q12" s="445"/>
      <c r="R12" s="443">
        <v>146</v>
      </c>
      <c r="S12" s="444"/>
      <c r="T12" s="444">
        <v>143</v>
      </c>
      <c r="U12" s="284"/>
      <c r="V12" s="444">
        <v>156</v>
      </c>
      <c r="W12" s="275"/>
      <c r="X12" s="444">
        <v>157</v>
      </c>
      <c r="Y12" s="284"/>
      <c r="Z12" s="444">
        <v>154</v>
      </c>
      <c r="AA12" s="288" t="s">
        <v>412</v>
      </c>
    </row>
    <row r="13" spans="1:27" ht="14.25" x14ac:dyDescent="0.2">
      <c r="B13" s="738"/>
      <c r="C13" s="447" t="s">
        <v>421</v>
      </c>
      <c r="D13" s="443">
        <v>131</v>
      </c>
      <c r="E13" s="444"/>
      <c r="F13" s="444">
        <v>191</v>
      </c>
      <c r="G13" s="444"/>
      <c r="H13" s="444">
        <v>253</v>
      </c>
      <c r="I13" s="444"/>
      <c r="J13" s="444">
        <v>383</v>
      </c>
      <c r="K13" s="444"/>
      <c r="L13" s="444">
        <v>732</v>
      </c>
      <c r="M13" s="444"/>
      <c r="N13" s="444">
        <v>204</v>
      </c>
      <c r="O13" s="444"/>
      <c r="P13" s="444">
        <v>210</v>
      </c>
      <c r="Q13" s="445"/>
      <c r="R13" s="443">
        <v>223</v>
      </c>
      <c r="S13" s="444"/>
      <c r="T13" s="444">
        <v>222</v>
      </c>
      <c r="U13" s="275"/>
      <c r="V13" s="444">
        <v>219</v>
      </c>
      <c r="W13" s="275"/>
      <c r="X13" s="444">
        <v>197</v>
      </c>
      <c r="Y13" s="284"/>
      <c r="Z13" s="444">
        <v>166</v>
      </c>
      <c r="AA13" s="288" t="s">
        <v>412</v>
      </c>
    </row>
    <row r="14" spans="1:27" ht="14.25" x14ac:dyDescent="0.2">
      <c r="B14" s="738"/>
      <c r="C14" s="447" t="s">
        <v>422</v>
      </c>
      <c r="D14" s="443">
        <v>105</v>
      </c>
      <c r="E14" s="444"/>
      <c r="F14" s="444">
        <v>107</v>
      </c>
      <c r="G14" s="444"/>
      <c r="H14" s="444">
        <v>114</v>
      </c>
      <c r="I14" s="444"/>
      <c r="J14" s="444">
        <v>157</v>
      </c>
      <c r="K14" s="444"/>
      <c r="L14" s="444">
        <v>450</v>
      </c>
      <c r="M14" s="444"/>
      <c r="N14" s="444">
        <v>144</v>
      </c>
      <c r="O14" s="444"/>
      <c r="P14" s="444">
        <v>193</v>
      </c>
      <c r="Q14" s="445"/>
      <c r="R14" s="443">
        <v>198</v>
      </c>
      <c r="S14" s="444"/>
      <c r="T14" s="444">
        <v>203</v>
      </c>
      <c r="U14" s="284"/>
      <c r="V14" s="444">
        <v>216</v>
      </c>
      <c r="W14" s="275"/>
      <c r="X14" s="444">
        <v>220</v>
      </c>
      <c r="Y14" s="284"/>
      <c r="Z14" s="444">
        <v>221</v>
      </c>
      <c r="AA14" s="288" t="s">
        <v>412</v>
      </c>
    </row>
    <row r="15" spans="1:27" ht="14.25" x14ac:dyDescent="0.2">
      <c r="B15" s="738"/>
      <c r="C15" s="449" t="s">
        <v>423</v>
      </c>
      <c r="D15" s="443">
        <v>106</v>
      </c>
      <c r="E15" s="444"/>
      <c r="F15" s="444">
        <v>158</v>
      </c>
      <c r="G15" s="444"/>
      <c r="H15" s="444">
        <v>128</v>
      </c>
      <c r="I15" s="444"/>
      <c r="J15" s="444">
        <v>157</v>
      </c>
      <c r="K15" s="444"/>
      <c r="L15" s="444">
        <v>222</v>
      </c>
      <c r="M15" s="444"/>
      <c r="N15" s="444">
        <v>125</v>
      </c>
      <c r="O15" s="444"/>
      <c r="P15" s="444">
        <v>116</v>
      </c>
      <c r="Q15" s="445"/>
      <c r="R15" s="443">
        <v>113</v>
      </c>
      <c r="S15" s="444"/>
      <c r="T15" s="444">
        <v>115</v>
      </c>
      <c r="U15" s="284"/>
      <c r="V15" s="444">
        <v>114</v>
      </c>
      <c r="W15" s="275"/>
      <c r="X15" s="444">
        <v>113</v>
      </c>
      <c r="Y15" s="284"/>
      <c r="Z15" s="444">
        <v>105</v>
      </c>
      <c r="AA15" s="288" t="s">
        <v>412</v>
      </c>
    </row>
    <row r="16" spans="1:27" ht="14.25" x14ac:dyDescent="0.2">
      <c r="B16" s="450" t="s">
        <v>584</v>
      </c>
      <c r="C16" s="451"/>
      <c r="D16" s="477">
        <v>967</v>
      </c>
      <c r="E16" s="478"/>
      <c r="F16" s="478">
        <v>1176</v>
      </c>
      <c r="G16" s="478"/>
      <c r="H16" s="478">
        <v>1168</v>
      </c>
      <c r="I16" s="452"/>
      <c r="J16" s="478">
        <v>1529</v>
      </c>
      <c r="K16" s="532"/>
      <c r="L16" s="478">
        <v>2962</v>
      </c>
      <c r="M16" s="478"/>
      <c r="N16" s="478">
        <v>1367</v>
      </c>
      <c r="O16" s="478"/>
      <c r="P16" s="478">
        <v>1544</v>
      </c>
      <c r="Q16" s="479"/>
      <c r="R16" s="477">
        <v>1604</v>
      </c>
      <c r="S16" s="588"/>
      <c r="T16" s="478">
        <v>1720</v>
      </c>
      <c r="U16" s="588"/>
      <c r="V16" s="478">
        <v>1790</v>
      </c>
      <c r="W16" s="588"/>
      <c r="X16" s="478">
        <v>1834</v>
      </c>
      <c r="Y16" s="662"/>
      <c r="Z16" s="478">
        <v>1770</v>
      </c>
      <c r="AA16" s="534" t="s">
        <v>412</v>
      </c>
    </row>
    <row r="17" spans="2:27" ht="14.25" customHeight="1" x14ac:dyDescent="0.2">
      <c r="B17" s="739" t="s">
        <v>103</v>
      </c>
      <c r="C17" s="442">
        <v>0</v>
      </c>
      <c r="D17" s="443">
        <v>350</v>
      </c>
      <c r="E17" s="444"/>
      <c r="F17" s="444">
        <v>170</v>
      </c>
      <c r="G17" s="444"/>
      <c r="H17" s="444">
        <v>108</v>
      </c>
      <c r="I17" s="444"/>
      <c r="J17" s="444">
        <v>95</v>
      </c>
      <c r="K17" s="529"/>
      <c r="L17" s="444">
        <v>42</v>
      </c>
      <c r="M17" s="444"/>
      <c r="N17" s="444">
        <v>30</v>
      </c>
      <c r="O17" s="444"/>
      <c r="P17" s="444">
        <v>121</v>
      </c>
      <c r="Q17" s="445"/>
      <c r="R17" s="443">
        <v>124</v>
      </c>
      <c r="S17" s="529"/>
      <c r="T17" s="444">
        <v>121</v>
      </c>
      <c r="U17" s="592"/>
      <c r="V17" s="444">
        <v>111</v>
      </c>
      <c r="W17" s="591"/>
      <c r="X17" s="444">
        <v>108</v>
      </c>
      <c r="Y17" s="284"/>
      <c r="Z17" s="444">
        <v>96</v>
      </c>
      <c r="AA17" s="288" t="s">
        <v>412</v>
      </c>
    </row>
    <row r="18" spans="2:27" ht="14.25" x14ac:dyDescent="0.2">
      <c r="B18" s="738"/>
      <c r="C18" s="442">
        <v>1</v>
      </c>
      <c r="D18" s="443">
        <v>116</v>
      </c>
      <c r="E18" s="444"/>
      <c r="F18" s="444">
        <v>63</v>
      </c>
      <c r="G18" s="444"/>
      <c r="H18" s="444">
        <v>65</v>
      </c>
      <c r="I18" s="444"/>
      <c r="J18" s="444">
        <v>65</v>
      </c>
      <c r="K18" s="444"/>
      <c r="L18" s="444">
        <v>37</v>
      </c>
      <c r="M18" s="444"/>
      <c r="N18" s="444">
        <v>17</v>
      </c>
      <c r="O18" s="444"/>
      <c r="P18" s="444">
        <v>21</v>
      </c>
      <c r="Q18" s="445"/>
      <c r="R18" s="443">
        <v>30</v>
      </c>
      <c r="S18" s="444"/>
      <c r="T18" s="444">
        <v>49</v>
      </c>
      <c r="U18" s="284"/>
      <c r="V18" s="444">
        <v>60</v>
      </c>
      <c r="W18" s="284"/>
      <c r="X18" s="444">
        <v>78</v>
      </c>
      <c r="Y18" s="284"/>
      <c r="Z18" s="444">
        <v>80</v>
      </c>
      <c r="AA18" s="288" t="s">
        <v>412</v>
      </c>
    </row>
    <row r="19" spans="2:27" ht="14.25" x14ac:dyDescent="0.2">
      <c r="B19" s="738"/>
      <c r="C19" s="442">
        <v>2</v>
      </c>
      <c r="D19" s="443">
        <v>66</v>
      </c>
      <c r="E19" s="444"/>
      <c r="F19" s="444">
        <v>71</v>
      </c>
      <c r="G19" s="444"/>
      <c r="H19" s="444">
        <v>46</v>
      </c>
      <c r="I19" s="444"/>
      <c r="J19" s="444">
        <v>35</v>
      </c>
      <c r="K19" s="444"/>
      <c r="L19" s="444">
        <v>47</v>
      </c>
      <c r="M19" s="444"/>
      <c r="N19" s="444">
        <v>22</v>
      </c>
      <c r="O19" s="444"/>
      <c r="P19" s="444">
        <v>9</v>
      </c>
      <c r="Q19" s="445"/>
      <c r="R19" s="443">
        <v>11</v>
      </c>
      <c r="S19" s="444"/>
      <c r="T19" s="444">
        <v>14</v>
      </c>
      <c r="U19" s="284"/>
      <c r="V19" s="444">
        <v>16</v>
      </c>
      <c r="W19" s="275"/>
      <c r="X19" s="444">
        <v>18</v>
      </c>
      <c r="Y19" s="284"/>
      <c r="Z19" s="444">
        <v>25</v>
      </c>
      <c r="AA19" s="288" t="s">
        <v>412</v>
      </c>
    </row>
    <row r="20" spans="2:27" ht="14.25" x14ac:dyDescent="0.2">
      <c r="B20" s="738"/>
      <c r="C20" s="446">
        <v>3</v>
      </c>
      <c r="D20" s="443">
        <v>36</v>
      </c>
      <c r="E20" s="444"/>
      <c r="F20" s="444">
        <v>58</v>
      </c>
      <c r="G20" s="444"/>
      <c r="H20" s="444">
        <v>60</v>
      </c>
      <c r="I20" s="444"/>
      <c r="J20" s="444">
        <v>27</v>
      </c>
      <c r="K20" s="444"/>
      <c r="L20" s="444">
        <v>44</v>
      </c>
      <c r="M20" s="444"/>
      <c r="N20" s="444">
        <v>16</v>
      </c>
      <c r="O20" s="444"/>
      <c r="P20" s="444">
        <v>5</v>
      </c>
      <c r="Q20" s="445"/>
      <c r="R20" s="443">
        <v>6</v>
      </c>
      <c r="S20" s="444"/>
      <c r="T20" s="444">
        <v>5</v>
      </c>
      <c r="U20" s="284"/>
      <c r="V20" s="444">
        <v>6</v>
      </c>
      <c r="W20" s="284"/>
      <c r="X20" s="444">
        <v>8</v>
      </c>
      <c r="Y20" s="284"/>
      <c r="Z20" s="444">
        <v>9</v>
      </c>
      <c r="AA20" s="288" t="s">
        <v>412</v>
      </c>
    </row>
    <row r="21" spans="2:27" ht="14.25" x14ac:dyDescent="0.2">
      <c r="B21" s="738"/>
      <c r="C21" s="446">
        <v>4</v>
      </c>
      <c r="D21" s="443">
        <v>19</v>
      </c>
      <c r="E21" s="444"/>
      <c r="F21" s="444">
        <v>43</v>
      </c>
      <c r="G21" s="444"/>
      <c r="H21" s="444">
        <v>62</v>
      </c>
      <c r="I21" s="444"/>
      <c r="J21" s="444">
        <v>55</v>
      </c>
      <c r="K21" s="444"/>
      <c r="L21" s="444">
        <v>39</v>
      </c>
      <c r="M21" s="444"/>
      <c r="N21" s="444">
        <v>22</v>
      </c>
      <c r="O21" s="444"/>
      <c r="P21" s="444">
        <v>9</v>
      </c>
      <c r="Q21" s="445"/>
      <c r="R21" s="443">
        <v>10</v>
      </c>
      <c r="S21" s="444"/>
      <c r="T21" s="444">
        <v>8</v>
      </c>
      <c r="U21" s="284"/>
      <c r="V21" s="444">
        <v>6</v>
      </c>
      <c r="W21" s="284"/>
      <c r="X21" s="444">
        <v>6</v>
      </c>
      <c r="Y21" s="284"/>
      <c r="Z21" s="444">
        <v>3</v>
      </c>
      <c r="AA21" s="288" t="s">
        <v>412</v>
      </c>
    </row>
    <row r="22" spans="2:27" ht="14.25" x14ac:dyDescent="0.2">
      <c r="B22" s="738"/>
      <c r="C22" s="447" t="s">
        <v>418</v>
      </c>
      <c r="D22" s="443">
        <v>99</v>
      </c>
      <c r="E22" s="444"/>
      <c r="F22" s="444">
        <v>114</v>
      </c>
      <c r="G22" s="444"/>
      <c r="H22" s="444">
        <v>143</v>
      </c>
      <c r="I22" s="444"/>
      <c r="J22" s="444">
        <v>191</v>
      </c>
      <c r="K22" s="444"/>
      <c r="L22" s="444">
        <v>327</v>
      </c>
      <c r="M22" s="444"/>
      <c r="N22" s="444">
        <v>167</v>
      </c>
      <c r="O22" s="444"/>
      <c r="P22" s="444">
        <v>145</v>
      </c>
      <c r="Q22" s="445"/>
      <c r="R22" s="443">
        <v>140</v>
      </c>
      <c r="S22" s="444"/>
      <c r="T22" s="444">
        <v>132</v>
      </c>
      <c r="U22" s="275"/>
      <c r="V22" s="444">
        <v>113</v>
      </c>
      <c r="W22" s="275"/>
      <c r="X22" s="444">
        <v>104</v>
      </c>
      <c r="Y22" s="284"/>
      <c r="Z22" s="444">
        <v>107</v>
      </c>
      <c r="AA22" s="288" t="s">
        <v>412</v>
      </c>
    </row>
    <row r="23" spans="2:27" ht="14.25" x14ac:dyDescent="0.2">
      <c r="B23" s="738"/>
      <c r="C23" s="448" t="s">
        <v>419</v>
      </c>
      <c r="D23" s="443">
        <v>73</v>
      </c>
      <c r="E23" s="444"/>
      <c r="F23" s="444">
        <v>74</v>
      </c>
      <c r="G23" s="444"/>
      <c r="H23" s="444">
        <v>86</v>
      </c>
      <c r="I23" s="444"/>
      <c r="J23" s="444">
        <v>116</v>
      </c>
      <c r="K23" s="444"/>
      <c r="L23" s="444">
        <v>210</v>
      </c>
      <c r="M23" s="444"/>
      <c r="N23" s="444">
        <v>103</v>
      </c>
      <c r="O23" s="444"/>
      <c r="P23" s="444">
        <v>115</v>
      </c>
      <c r="Q23" s="445"/>
      <c r="R23" s="443">
        <v>107</v>
      </c>
      <c r="S23" s="444"/>
      <c r="T23" s="444">
        <v>112</v>
      </c>
      <c r="U23" s="275"/>
      <c r="V23" s="444">
        <v>95</v>
      </c>
      <c r="W23" s="275"/>
      <c r="X23" s="444">
        <v>89</v>
      </c>
      <c r="Y23" s="284"/>
      <c r="Z23" s="444">
        <v>92</v>
      </c>
      <c r="AA23" s="288" t="s">
        <v>412</v>
      </c>
    </row>
    <row r="24" spans="2:27" ht="14.25" x14ac:dyDescent="0.2">
      <c r="B24" s="738"/>
      <c r="C24" s="447" t="s">
        <v>420</v>
      </c>
      <c r="D24" s="443">
        <v>37</v>
      </c>
      <c r="E24" s="444"/>
      <c r="F24" s="444">
        <v>50</v>
      </c>
      <c r="G24" s="444"/>
      <c r="H24" s="444">
        <v>62</v>
      </c>
      <c r="I24" s="444"/>
      <c r="J24" s="444">
        <v>61</v>
      </c>
      <c r="K24" s="444"/>
      <c r="L24" s="444">
        <v>152</v>
      </c>
      <c r="M24" s="444"/>
      <c r="N24" s="444">
        <v>75</v>
      </c>
      <c r="O24" s="444"/>
      <c r="P24" s="444">
        <v>61</v>
      </c>
      <c r="Q24" s="445"/>
      <c r="R24" s="443">
        <v>60</v>
      </c>
      <c r="S24" s="444"/>
      <c r="T24" s="444">
        <v>53</v>
      </c>
      <c r="U24" s="284"/>
      <c r="V24" s="444">
        <v>43</v>
      </c>
      <c r="W24" s="275"/>
      <c r="X24" s="444">
        <v>38</v>
      </c>
      <c r="Y24" s="284"/>
      <c r="Z24" s="444">
        <v>41</v>
      </c>
      <c r="AA24" s="288" t="s">
        <v>412</v>
      </c>
    </row>
    <row r="25" spans="2:27" ht="14.25" x14ac:dyDescent="0.2">
      <c r="B25" s="738"/>
      <c r="C25" s="447" t="s">
        <v>421</v>
      </c>
      <c r="D25" s="443">
        <v>24</v>
      </c>
      <c r="E25" s="444"/>
      <c r="F25" s="444">
        <v>34</v>
      </c>
      <c r="G25" s="444"/>
      <c r="H25" s="444">
        <v>29</v>
      </c>
      <c r="I25" s="444"/>
      <c r="J25" s="444">
        <v>45</v>
      </c>
      <c r="K25" s="444"/>
      <c r="L25" s="444">
        <v>70</v>
      </c>
      <c r="M25" s="444"/>
      <c r="N25" s="444">
        <v>32</v>
      </c>
      <c r="O25" s="444"/>
      <c r="P25" s="444">
        <v>22</v>
      </c>
      <c r="Q25" s="445"/>
      <c r="R25" s="443">
        <v>22</v>
      </c>
      <c r="S25" s="444"/>
      <c r="T25" s="444">
        <v>26</v>
      </c>
      <c r="U25" s="284"/>
      <c r="V25" s="444">
        <v>27</v>
      </c>
      <c r="W25" s="284"/>
      <c r="X25" s="444">
        <v>29</v>
      </c>
      <c r="Y25" s="284"/>
      <c r="Z25" s="444">
        <v>27</v>
      </c>
      <c r="AA25" s="288" t="s">
        <v>412</v>
      </c>
    </row>
    <row r="26" spans="2:27" ht="14.25" x14ac:dyDescent="0.2">
      <c r="B26" s="738"/>
      <c r="C26" s="447" t="s">
        <v>422</v>
      </c>
      <c r="D26" s="443">
        <v>17</v>
      </c>
      <c r="E26" s="444"/>
      <c r="F26" s="444">
        <v>11</v>
      </c>
      <c r="G26" s="444"/>
      <c r="H26" s="444">
        <v>14</v>
      </c>
      <c r="I26" s="444"/>
      <c r="J26" s="444">
        <v>15</v>
      </c>
      <c r="K26" s="444"/>
      <c r="L26" s="444">
        <v>39</v>
      </c>
      <c r="M26" s="444"/>
      <c r="N26" s="444">
        <v>15</v>
      </c>
      <c r="O26" s="444"/>
      <c r="P26" s="444">
        <v>15</v>
      </c>
      <c r="Q26" s="445"/>
      <c r="R26" s="443">
        <v>16</v>
      </c>
      <c r="S26" s="444"/>
      <c r="T26" s="444">
        <v>14</v>
      </c>
      <c r="U26" s="284"/>
      <c r="V26" s="444">
        <v>20</v>
      </c>
      <c r="W26" s="284"/>
      <c r="X26" s="444">
        <v>19</v>
      </c>
      <c r="Y26" s="284"/>
      <c r="Z26" s="444">
        <v>18</v>
      </c>
      <c r="AA26" s="288" t="s">
        <v>412</v>
      </c>
    </row>
    <row r="27" spans="2:27" ht="14.25" x14ac:dyDescent="0.2">
      <c r="B27" s="738"/>
      <c r="C27" s="449" t="s">
        <v>423</v>
      </c>
      <c r="D27" s="443">
        <v>21</v>
      </c>
      <c r="E27" s="444"/>
      <c r="F27" s="444">
        <v>11</v>
      </c>
      <c r="G27" s="444"/>
      <c r="H27" s="444">
        <v>18</v>
      </c>
      <c r="I27" s="444"/>
      <c r="J27" s="444">
        <v>18</v>
      </c>
      <c r="K27" s="444"/>
      <c r="L27" s="444">
        <v>23</v>
      </c>
      <c r="M27" s="444"/>
      <c r="N27" s="444">
        <v>8</v>
      </c>
      <c r="O27" s="444"/>
      <c r="P27" s="444">
        <v>12</v>
      </c>
      <c r="Q27" s="445"/>
      <c r="R27" s="443">
        <v>9</v>
      </c>
      <c r="S27" s="444"/>
      <c r="T27" s="444">
        <v>10</v>
      </c>
      <c r="U27" s="284"/>
      <c r="V27" s="444">
        <v>10</v>
      </c>
      <c r="W27" s="284"/>
      <c r="X27" s="444">
        <v>10</v>
      </c>
      <c r="Y27" s="284"/>
      <c r="Z27" s="444">
        <v>16</v>
      </c>
      <c r="AA27" s="288" t="s">
        <v>412</v>
      </c>
    </row>
    <row r="28" spans="2:27" ht="14.25" x14ac:dyDescent="0.2">
      <c r="B28" s="450" t="str">
        <f>B17&amp;" Total"</f>
        <v>Band 2 / Operational Support Total</v>
      </c>
      <c r="C28" s="451"/>
      <c r="D28" s="477">
        <v>858</v>
      </c>
      <c r="E28" s="478"/>
      <c r="F28" s="478">
        <v>699</v>
      </c>
      <c r="G28" s="478"/>
      <c r="H28" s="478">
        <v>693</v>
      </c>
      <c r="I28" s="452"/>
      <c r="J28" s="478">
        <v>723</v>
      </c>
      <c r="K28" s="478"/>
      <c r="L28" s="478">
        <v>1030</v>
      </c>
      <c r="M28" s="478"/>
      <c r="N28" s="478">
        <v>507</v>
      </c>
      <c r="O28" s="478"/>
      <c r="P28" s="478">
        <v>535</v>
      </c>
      <c r="Q28" s="479"/>
      <c r="R28" s="477">
        <v>535</v>
      </c>
      <c r="S28" s="478"/>
      <c r="T28" s="478">
        <v>544</v>
      </c>
      <c r="U28" s="588"/>
      <c r="V28" s="478">
        <v>507</v>
      </c>
      <c r="W28" s="588"/>
      <c r="X28" s="478">
        <v>507</v>
      </c>
      <c r="Y28" s="662"/>
      <c r="Z28" s="478">
        <v>514</v>
      </c>
      <c r="AA28" s="534" t="s">
        <v>412</v>
      </c>
    </row>
    <row r="29" spans="2:27" ht="14.25" customHeight="1" x14ac:dyDescent="0.2">
      <c r="B29" s="739" t="s">
        <v>583</v>
      </c>
      <c r="C29" s="442">
        <v>0</v>
      </c>
      <c r="D29" s="443"/>
      <c r="E29" s="444"/>
      <c r="F29" s="444"/>
      <c r="G29" s="444"/>
      <c r="H29" s="444"/>
      <c r="I29" s="444"/>
      <c r="J29" s="444"/>
      <c r="K29" s="444"/>
      <c r="L29" s="444"/>
      <c r="M29" s="444"/>
      <c r="N29" s="444">
        <v>152</v>
      </c>
      <c r="O29" s="444"/>
      <c r="P29" s="444">
        <v>34</v>
      </c>
      <c r="Q29" s="445"/>
      <c r="R29" s="443">
        <v>2</v>
      </c>
      <c r="S29" s="444"/>
      <c r="T29" s="444">
        <v>3</v>
      </c>
      <c r="U29" s="591"/>
      <c r="V29" s="444">
        <v>3</v>
      </c>
      <c r="W29" s="592"/>
      <c r="X29" s="444">
        <v>3</v>
      </c>
      <c r="Y29" s="284"/>
      <c r="Z29" s="444">
        <v>4</v>
      </c>
      <c r="AA29" s="288" t="s">
        <v>412</v>
      </c>
    </row>
    <row r="30" spans="2:27" ht="14.25" customHeight="1" x14ac:dyDescent="0.2">
      <c r="B30" s="740"/>
      <c r="C30" s="442">
        <v>1</v>
      </c>
      <c r="D30" s="443"/>
      <c r="E30" s="444"/>
      <c r="F30" s="444"/>
      <c r="G30" s="444"/>
      <c r="H30" s="444"/>
      <c r="I30" s="444"/>
      <c r="J30" s="444"/>
      <c r="K30" s="444"/>
      <c r="L30" s="444"/>
      <c r="M30" s="444"/>
      <c r="N30" s="444">
        <v>0</v>
      </c>
      <c r="O30" s="444"/>
      <c r="P30" s="444">
        <v>148</v>
      </c>
      <c r="Q30" s="445"/>
      <c r="R30" s="443">
        <v>176</v>
      </c>
      <c r="S30" s="444"/>
      <c r="T30" s="444">
        <v>130</v>
      </c>
      <c r="U30" s="284"/>
      <c r="V30" s="444">
        <v>93</v>
      </c>
      <c r="W30" s="284"/>
      <c r="X30" s="444">
        <v>40</v>
      </c>
      <c r="Y30" s="284"/>
      <c r="Z30" s="444">
        <v>10</v>
      </c>
      <c r="AA30" s="288" t="s">
        <v>412</v>
      </c>
    </row>
    <row r="31" spans="2:27" ht="14.25" customHeight="1" x14ac:dyDescent="0.2">
      <c r="B31" s="740"/>
      <c r="C31" s="442">
        <v>2</v>
      </c>
      <c r="D31" s="443"/>
      <c r="E31" s="444"/>
      <c r="F31" s="444"/>
      <c r="G31" s="444"/>
      <c r="H31" s="444"/>
      <c r="I31" s="444"/>
      <c r="J31" s="444"/>
      <c r="K31" s="444"/>
      <c r="L31" s="444"/>
      <c r="M31" s="444"/>
      <c r="N31" s="444">
        <v>0</v>
      </c>
      <c r="O31" s="444"/>
      <c r="P31" s="444">
        <v>0</v>
      </c>
      <c r="Q31" s="445"/>
      <c r="R31" s="443">
        <v>29</v>
      </c>
      <c r="S31" s="444"/>
      <c r="T31" s="444">
        <v>77</v>
      </c>
      <c r="U31" s="284"/>
      <c r="V31" s="444">
        <v>128</v>
      </c>
      <c r="W31" s="275"/>
      <c r="X31" s="444">
        <v>176</v>
      </c>
      <c r="Y31" s="284"/>
      <c r="Z31" s="444">
        <v>169</v>
      </c>
      <c r="AA31" s="288" t="s">
        <v>412</v>
      </c>
    </row>
    <row r="32" spans="2:27" ht="14.25" customHeight="1" x14ac:dyDescent="0.2">
      <c r="B32" s="740"/>
      <c r="C32" s="446">
        <v>3</v>
      </c>
      <c r="D32" s="443"/>
      <c r="E32" s="444"/>
      <c r="F32" s="444"/>
      <c r="G32" s="444"/>
      <c r="H32" s="444"/>
      <c r="I32" s="444"/>
      <c r="J32" s="444"/>
      <c r="K32" s="444"/>
      <c r="L32" s="444"/>
      <c r="M32" s="444"/>
      <c r="N32" s="444">
        <v>0</v>
      </c>
      <c r="O32" s="444"/>
      <c r="P32" s="444">
        <v>0</v>
      </c>
      <c r="Q32" s="445"/>
      <c r="R32" s="443">
        <v>0</v>
      </c>
      <c r="S32" s="444"/>
      <c r="T32" s="444">
        <v>0</v>
      </c>
      <c r="U32" s="284"/>
      <c r="V32" s="444">
        <v>0</v>
      </c>
      <c r="W32" s="284"/>
      <c r="X32" s="444">
        <v>0</v>
      </c>
      <c r="Y32" s="284"/>
      <c r="Z32" s="444">
        <v>12</v>
      </c>
      <c r="AA32" s="288" t="s">
        <v>412</v>
      </c>
    </row>
    <row r="33" spans="2:27" ht="14.25" customHeight="1" x14ac:dyDescent="0.2">
      <c r="B33" s="740"/>
      <c r="C33" s="446">
        <v>4</v>
      </c>
      <c r="D33" s="443"/>
      <c r="E33" s="444"/>
      <c r="F33" s="444"/>
      <c r="G33" s="444"/>
      <c r="H33" s="444"/>
      <c r="I33" s="444"/>
      <c r="J33" s="444"/>
      <c r="K33" s="444"/>
      <c r="L33" s="444"/>
      <c r="M33" s="444"/>
      <c r="N33" s="444">
        <v>0</v>
      </c>
      <c r="O33" s="444"/>
      <c r="P33" s="444">
        <v>0</v>
      </c>
      <c r="Q33" s="445"/>
      <c r="R33" s="443">
        <v>0</v>
      </c>
      <c r="S33" s="444"/>
      <c r="T33" s="444">
        <v>0</v>
      </c>
      <c r="U33" s="284"/>
      <c r="V33" s="444">
        <v>0</v>
      </c>
      <c r="W33" s="284"/>
      <c r="X33" s="444">
        <v>0</v>
      </c>
      <c r="Y33" s="284"/>
      <c r="Z33" s="444">
        <v>0</v>
      </c>
      <c r="AA33" s="288" t="s">
        <v>412</v>
      </c>
    </row>
    <row r="34" spans="2:27" ht="14.25" customHeight="1" x14ac:dyDescent="0.2">
      <c r="B34" s="740"/>
      <c r="C34" s="447" t="s">
        <v>418</v>
      </c>
      <c r="D34" s="443"/>
      <c r="E34" s="444"/>
      <c r="F34" s="444"/>
      <c r="G34" s="444"/>
      <c r="H34" s="444"/>
      <c r="I34" s="444"/>
      <c r="J34" s="444"/>
      <c r="K34" s="444"/>
      <c r="L34" s="444"/>
      <c r="M34" s="444"/>
      <c r="N34" s="444">
        <v>0</v>
      </c>
      <c r="O34" s="444"/>
      <c r="P34" s="444">
        <v>1</v>
      </c>
      <c r="Q34" s="445"/>
      <c r="R34" s="443">
        <v>2</v>
      </c>
      <c r="S34" s="444"/>
      <c r="T34" s="444">
        <v>2</v>
      </c>
      <c r="U34" s="284"/>
      <c r="V34" s="444">
        <v>2</v>
      </c>
      <c r="W34" s="284"/>
      <c r="X34" s="444">
        <v>1</v>
      </c>
      <c r="Y34" s="284"/>
      <c r="Z34" s="444">
        <v>0</v>
      </c>
      <c r="AA34" s="288" t="s">
        <v>412</v>
      </c>
    </row>
    <row r="35" spans="2:27" ht="14.25" customHeight="1" x14ac:dyDescent="0.2">
      <c r="B35" s="740"/>
      <c r="C35" s="448" t="s">
        <v>419</v>
      </c>
      <c r="D35" s="443"/>
      <c r="E35" s="444"/>
      <c r="F35" s="444"/>
      <c r="G35" s="444"/>
      <c r="H35" s="444"/>
      <c r="I35" s="444"/>
      <c r="J35" s="444"/>
      <c r="K35" s="444"/>
      <c r="L35" s="444"/>
      <c r="M35" s="444"/>
      <c r="N35" s="444">
        <v>0</v>
      </c>
      <c r="O35" s="444"/>
      <c r="P35" s="444">
        <v>0</v>
      </c>
      <c r="Q35" s="445"/>
      <c r="R35" s="443">
        <v>0</v>
      </c>
      <c r="S35" s="444"/>
      <c r="T35" s="444">
        <v>0</v>
      </c>
      <c r="U35" s="284"/>
      <c r="V35" s="444">
        <v>0</v>
      </c>
      <c r="W35" s="284"/>
      <c r="X35" s="444">
        <v>0</v>
      </c>
      <c r="Y35" s="284"/>
      <c r="Z35" s="444">
        <v>0</v>
      </c>
      <c r="AA35" s="288" t="s">
        <v>412</v>
      </c>
    </row>
    <row r="36" spans="2:27" ht="14.25" customHeight="1" x14ac:dyDescent="0.2">
      <c r="B36" s="740"/>
      <c r="C36" s="447" t="s">
        <v>420</v>
      </c>
      <c r="D36" s="443"/>
      <c r="E36" s="444"/>
      <c r="F36" s="444"/>
      <c r="G36" s="444"/>
      <c r="H36" s="444"/>
      <c r="I36" s="444"/>
      <c r="J36" s="444"/>
      <c r="K36" s="444"/>
      <c r="L36" s="444"/>
      <c r="M36" s="444"/>
      <c r="N36" s="444">
        <v>0</v>
      </c>
      <c r="O36" s="444"/>
      <c r="P36" s="444">
        <v>0</v>
      </c>
      <c r="Q36" s="445"/>
      <c r="R36" s="443">
        <v>0</v>
      </c>
      <c r="S36" s="444"/>
      <c r="T36" s="444">
        <v>0</v>
      </c>
      <c r="U36" s="284"/>
      <c r="V36" s="444">
        <v>0</v>
      </c>
      <c r="W36" s="284"/>
      <c r="X36" s="444">
        <v>0</v>
      </c>
      <c r="Y36" s="284"/>
      <c r="Z36" s="444">
        <v>0</v>
      </c>
      <c r="AA36" s="288" t="s">
        <v>412</v>
      </c>
    </row>
    <row r="37" spans="2:27" ht="14.25" customHeight="1" x14ac:dyDescent="0.2">
      <c r="B37" s="740"/>
      <c r="C37" s="447" t="s">
        <v>421</v>
      </c>
      <c r="D37" s="443"/>
      <c r="E37" s="444"/>
      <c r="F37" s="444"/>
      <c r="G37" s="444"/>
      <c r="H37" s="444"/>
      <c r="I37" s="444"/>
      <c r="J37" s="444"/>
      <c r="K37" s="444"/>
      <c r="L37" s="444"/>
      <c r="M37" s="444"/>
      <c r="N37" s="444">
        <v>0</v>
      </c>
      <c r="O37" s="444"/>
      <c r="P37" s="444">
        <v>0</v>
      </c>
      <c r="Q37" s="445"/>
      <c r="R37" s="443">
        <v>0</v>
      </c>
      <c r="S37" s="444"/>
      <c r="T37" s="444">
        <v>0</v>
      </c>
      <c r="U37" s="284"/>
      <c r="V37" s="444">
        <v>0</v>
      </c>
      <c r="W37" s="284"/>
      <c r="X37" s="444">
        <v>0</v>
      </c>
      <c r="Y37" s="284"/>
      <c r="Z37" s="444">
        <v>0</v>
      </c>
      <c r="AA37" s="288" t="s">
        <v>412</v>
      </c>
    </row>
    <row r="38" spans="2:27" ht="14.25" customHeight="1" x14ac:dyDescent="0.2">
      <c r="B38" s="740"/>
      <c r="C38" s="447" t="s">
        <v>422</v>
      </c>
      <c r="D38" s="443"/>
      <c r="E38" s="444"/>
      <c r="F38" s="444"/>
      <c r="G38" s="444"/>
      <c r="H38" s="444"/>
      <c r="I38" s="444"/>
      <c r="J38" s="444"/>
      <c r="K38" s="444"/>
      <c r="L38" s="444"/>
      <c r="M38" s="444"/>
      <c r="N38" s="444">
        <v>0</v>
      </c>
      <c r="O38" s="444"/>
      <c r="P38" s="444">
        <v>0</v>
      </c>
      <c r="Q38" s="445"/>
      <c r="R38" s="443">
        <v>0</v>
      </c>
      <c r="S38" s="444"/>
      <c r="T38" s="444">
        <v>0</v>
      </c>
      <c r="U38" s="284"/>
      <c r="V38" s="444">
        <v>0</v>
      </c>
      <c r="W38" s="284"/>
      <c r="X38" s="444">
        <v>0</v>
      </c>
      <c r="Y38" s="284"/>
      <c r="Z38" s="444">
        <v>0</v>
      </c>
      <c r="AA38" s="288" t="s">
        <v>412</v>
      </c>
    </row>
    <row r="39" spans="2:27" ht="14.25" customHeight="1" x14ac:dyDescent="0.2">
      <c r="B39" s="467"/>
      <c r="C39" s="449" t="s">
        <v>423</v>
      </c>
      <c r="D39" s="443"/>
      <c r="E39" s="444"/>
      <c r="F39" s="444"/>
      <c r="G39" s="444"/>
      <c r="H39" s="444"/>
      <c r="I39" s="444"/>
      <c r="J39" s="444"/>
      <c r="K39" s="444"/>
      <c r="L39" s="444"/>
      <c r="M39" s="444"/>
      <c r="N39" s="444">
        <v>0</v>
      </c>
      <c r="O39" s="444"/>
      <c r="P39" s="444">
        <v>0</v>
      </c>
      <c r="Q39" s="445"/>
      <c r="R39" s="443">
        <v>0</v>
      </c>
      <c r="S39" s="444"/>
      <c r="T39" s="444">
        <v>0</v>
      </c>
      <c r="U39" s="284"/>
      <c r="V39" s="444">
        <v>0</v>
      </c>
      <c r="W39" s="284"/>
      <c r="X39" s="444">
        <v>0</v>
      </c>
      <c r="Y39" s="284"/>
      <c r="Z39" s="444">
        <v>0</v>
      </c>
      <c r="AA39" s="663" t="s">
        <v>412</v>
      </c>
    </row>
    <row r="40" spans="2:27" ht="15" thickBot="1" x14ac:dyDescent="0.25">
      <c r="B40" s="741" t="s">
        <v>458</v>
      </c>
      <c r="C40" s="742" t="s">
        <v>457</v>
      </c>
      <c r="D40" s="454"/>
      <c r="E40" s="455"/>
      <c r="F40" s="455"/>
      <c r="G40" s="455"/>
      <c r="H40" s="455"/>
      <c r="I40" s="455"/>
      <c r="J40" s="455"/>
      <c r="K40" s="455"/>
      <c r="L40" s="455"/>
      <c r="M40" s="455"/>
      <c r="N40" s="480">
        <v>152</v>
      </c>
      <c r="O40" s="480"/>
      <c r="P40" s="480">
        <v>183</v>
      </c>
      <c r="Q40" s="481"/>
      <c r="R40" s="482">
        <v>209</v>
      </c>
      <c r="S40" s="480"/>
      <c r="T40" s="480">
        <v>212</v>
      </c>
      <c r="U40" s="535"/>
      <c r="V40" s="480">
        <v>226</v>
      </c>
      <c r="W40" s="310"/>
      <c r="X40" s="480">
        <v>220</v>
      </c>
      <c r="Y40" s="535"/>
      <c r="Z40" s="480">
        <v>195</v>
      </c>
      <c r="AA40" s="661" t="s">
        <v>412</v>
      </c>
    </row>
    <row r="41" spans="2:27" ht="13.5" thickBot="1" x14ac:dyDescent="0.25">
      <c r="C41" s="403"/>
      <c r="E41" s="457"/>
      <c r="F41" s="457"/>
      <c r="H41" s="457"/>
      <c r="I41" s="457"/>
      <c r="K41" s="457"/>
      <c r="L41" s="457"/>
      <c r="N41" s="457"/>
      <c r="O41" s="457"/>
      <c r="Q41" s="457"/>
      <c r="R41" s="457"/>
      <c r="T41" s="457"/>
      <c r="U41" s="457"/>
      <c r="W41" s="659"/>
      <c r="X41" s="457"/>
      <c r="Y41" s="457"/>
      <c r="Z41" s="457"/>
      <c r="AA41" s="457"/>
    </row>
    <row r="42" spans="2:27" ht="14.25" x14ac:dyDescent="0.2">
      <c r="B42" s="737" t="s">
        <v>513</v>
      </c>
      <c r="C42" s="438">
        <v>0</v>
      </c>
      <c r="D42" s="439">
        <v>747</v>
      </c>
      <c r="E42" s="440"/>
      <c r="F42" s="440">
        <v>378</v>
      </c>
      <c r="G42" s="440"/>
      <c r="H42" s="440">
        <v>256</v>
      </c>
      <c r="I42" s="440"/>
      <c r="J42" s="440">
        <v>201</v>
      </c>
      <c r="K42" s="440"/>
      <c r="L42" s="440">
        <v>102</v>
      </c>
      <c r="M42" s="440"/>
      <c r="N42" s="440">
        <v>721</v>
      </c>
      <c r="O42" s="440"/>
      <c r="P42" s="440">
        <v>772</v>
      </c>
      <c r="Q42" s="441"/>
      <c r="R42" s="439">
        <v>660</v>
      </c>
      <c r="S42" s="590"/>
      <c r="T42" s="440">
        <v>630</v>
      </c>
      <c r="U42" s="590"/>
      <c r="V42" s="440">
        <v>567</v>
      </c>
      <c r="W42" s="590"/>
      <c r="X42" s="440">
        <v>565</v>
      </c>
      <c r="Y42" s="660"/>
      <c r="Z42" s="440">
        <v>544</v>
      </c>
      <c r="AA42" s="533" t="s">
        <v>412</v>
      </c>
    </row>
    <row r="43" spans="2:27" ht="14.25" x14ac:dyDescent="0.2">
      <c r="B43" s="740"/>
      <c r="C43" s="442">
        <v>1</v>
      </c>
      <c r="D43" s="443">
        <v>507</v>
      </c>
      <c r="E43" s="444"/>
      <c r="F43" s="444">
        <v>262</v>
      </c>
      <c r="G43" s="444"/>
      <c r="H43" s="444">
        <v>196</v>
      </c>
      <c r="I43" s="444"/>
      <c r="J43" s="444">
        <v>181</v>
      </c>
      <c r="K43" s="275"/>
      <c r="L43" s="444">
        <v>127</v>
      </c>
      <c r="M43" s="444"/>
      <c r="N43" s="444">
        <v>93</v>
      </c>
      <c r="O43" s="444"/>
      <c r="P43" s="444">
        <v>570</v>
      </c>
      <c r="Q43" s="445"/>
      <c r="R43" s="443">
        <v>747</v>
      </c>
      <c r="S43" s="444"/>
      <c r="T43" s="444">
        <v>749</v>
      </c>
      <c r="U43" s="284"/>
      <c r="V43" s="444">
        <v>722</v>
      </c>
      <c r="W43" s="275"/>
      <c r="X43" s="444">
        <v>648</v>
      </c>
      <c r="Y43" s="284"/>
      <c r="Z43" s="444">
        <v>518</v>
      </c>
      <c r="AA43" s="288" t="s">
        <v>412</v>
      </c>
    </row>
    <row r="44" spans="2:27" ht="14.25" x14ac:dyDescent="0.2">
      <c r="B44" s="740"/>
      <c r="C44" s="442">
        <v>2</v>
      </c>
      <c r="D44" s="443">
        <v>296</v>
      </c>
      <c r="E44" s="444"/>
      <c r="F44" s="444">
        <v>307</v>
      </c>
      <c r="G44" s="444"/>
      <c r="H44" s="444">
        <v>198</v>
      </c>
      <c r="I44" s="444"/>
      <c r="J44" s="444">
        <v>160</v>
      </c>
      <c r="K44" s="444"/>
      <c r="L44" s="444">
        <v>137</v>
      </c>
      <c r="M44" s="444"/>
      <c r="N44" s="444">
        <v>82</v>
      </c>
      <c r="O44" s="444"/>
      <c r="P44" s="444">
        <v>44</v>
      </c>
      <c r="Q44" s="445"/>
      <c r="R44" s="443">
        <v>122</v>
      </c>
      <c r="S44" s="444"/>
      <c r="T44" s="444">
        <v>273</v>
      </c>
      <c r="U44" s="275"/>
      <c r="V44" s="444">
        <v>405</v>
      </c>
      <c r="W44" s="275"/>
      <c r="X44" s="444">
        <v>575</v>
      </c>
      <c r="Y44" s="284"/>
      <c r="Z44" s="444">
        <v>646</v>
      </c>
      <c r="AA44" s="288" t="s">
        <v>412</v>
      </c>
    </row>
    <row r="45" spans="2:27" ht="14.25" x14ac:dyDescent="0.2">
      <c r="B45" s="740"/>
      <c r="C45" s="446">
        <v>3</v>
      </c>
      <c r="D45" s="443">
        <v>205</v>
      </c>
      <c r="E45" s="444"/>
      <c r="F45" s="444">
        <v>232</v>
      </c>
      <c r="G45" s="444"/>
      <c r="H45" s="444">
        <v>306</v>
      </c>
      <c r="I45" s="444"/>
      <c r="J45" s="444">
        <v>167</v>
      </c>
      <c r="K45" s="444"/>
      <c r="L45" s="444">
        <v>141</v>
      </c>
      <c r="M45" s="444"/>
      <c r="N45" s="444">
        <v>123</v>
      </c>
      <c r="O45" s="444"/>
      <c r="P45" s="444">
        <v>46</v>
      </c>
      <c r="Q45" s="445"/>
      <c r="R45" s="443">
        <v>48</v>
      </c>
      <c r="S45" s="444"/>
      <c r="T45" s="444">
        <v>48</v>
      </c>
      <c r="U45" s="275"/>
      <c r="V45" s="444">
        <v>47</v>
      </c>
      <c r="W45" s="275"/>
      <c r="X45" s="444">
        <v>47</v>
      </c>
      <c r="Y45" s="284"/>
      <c r="Z45" s="444">
        <v>88</v>
      </c>
      <c r="AA45" s="288" t="s">
        <v>412</v>
      </c>
    </row>
    <row r="46" spans="2:27" ht="14.25" x14ac:dyDescent="0.2">
      <c r="B46" s="740"/>
      <c r="C46" s="446">
        <v>4</v>
      </c>
      <c r="D46" s="443">
        <v>120</v>
      </c>
      <c r="E46" s="444"/>
      <c r="F46" s="444">
        <v>152</v>
      </c>
      <c r="G46" s="444"/>
      <c r="H46" s="444">
        <v>205</v>
      </c>
      <c r="I46" s="444"/>
      <c r="J46" s="444">
        <v>251</v>
      </c>
      <c r="K46" s="444"/>
      <c r="L46" s="444">
        <v>197</v>
      </c>
      <c r="M46" s="444"/>
      <c r="N46" s="444">
        <v>126</v>
      </c>
      <c r="O46" s="444"/>
      <c r="P46" s="444">
        <v>69</v>
      </c>
      <c r="Q46" s="445"/>
      <c r="R46" s="443">
        <v>64</v>
      </c>
      <c r="S46" s="444"/>
      <c r="T46" s="444">
        <v>58</v>
      </c>
      <c r="U46" s="284"/>
      <c r="V46" s="444">
        <v>54</v>
      </c>
      <c r="W46" s="275"/>
      <c r="X46" s="444">
        <v>48</v>
      </c>
      <c r="Y46" s="284"/>
      <c r="Z46" s="444">
        <v>36</v>
      </c>
      <c r="AA46" s="288" t="s">
        <v>412</v>
      </c>
    </row>
    <row r="47" spans="2:27" ht="14.25" x14ac:dyDescent="0.2">
      <c r="B47" s="740"/>
      <c r="C47" s="447" t="s">
        <v>418</v>
      </c>
      <c r="D47" s="443">
        <v>536</v>
      </c>
      <c r="E47" s="444"/>
      <c r="F47" s="444">
        <v>581</v>
      </c>
      <c r="G47" s="444"/>
      <c r="H47" s="444">
        <v>709</v>
      </c>
      <c r="I47" s="444"/>
      <c r="J47" s="444">
        <v>886</v>
      </c>
      <c r="K47" s="444"/>
      <c r="L47" s="444">
        <v>1246</v>
      </c>
      <c r="M47" s="444"/>
      <c r="N47" s="444">
        <v>894</v>
      </c>
      <c r="O47" s="444"/>
      <c r="P47" s="444">
        <v>580</v>
      </c>
      <c r="Q47" s="445"/>
      <c r="R47" s="443">
        <v>566</v>
      </c>
      <c r="S47" s="444"/>
      <c r="T47" s="444">
        <v>575</v>
      </c>
      <c r="U47" s="275"/>
      <c r="V47" s="444">
        <v>576</v>
      </c>
      <c r="W47" s="275"/>
      <c r="X47" s="444">
        <v>567</v>
      </c>
      <c r="Y47" s="284"/>
      <c r="Z47" s="444">
        <v>542</v>
      </c>
      <c r="AA47" s="288" t="s">
        <v>412</v>
      </c>
    </row>
    <row r="48" spans="2:27" ht="14.25" x14ac:dyDescent="0.2">
      <c r="B48" s="740"/>
      <c r="C48" s="448" t="s">
        <v>419</v>
      </c>
      <c r="D48" s="443">
        <v>337</v>
      </c>
      <c r="E48" s="444"/>
      <c r="F48" s="444">
        <v>385</v>
      </c>
      <c r="G48" s="444"/>
      <c r="H48" s="444">
        <v>418</v>
      </c>
      <c r="I48" s="444"/>
      <c r="J48" s="444">
        <v>502</v>
      </c>
      <c r="K48" s="444"/>
      <c r="L48" s="444">
        <v>904</v>
      </c>
      <c r="M48" s="444"/>
      <c r="N48" s="444">
        <v>567</v>
      </c>
      <c r="O48" s="444"/>
      <c r="P48" s="444">
        <v>542</v>
      </c>
      <c r="Q48" s="445"/>
      <c r="R48" s="443">
        <v>516</v>
      </c>
      <c r="S48" s="444"/>
      <c r="T48" s="444">
        <v>545</v>
      </c>
      <c r="U48" s="275"/>
      <c r="V48" s="444">
        <v>563</v>
      </c>
      <c r="W48" s="275"/>
      <c r="X48" s="444">
        <v>566</v>
      </c>
      <c r="Y48" s="284"/>
      <c r="Z48" s="444">
        <v>547</v>
      </c>
      <c r="AA48" s="288" t="s">
        <v>412</v>
      </c>
    </row>
    <row r="49" spans="1:27" ht="14.25" x14ac:dyDescent="0.2">
      <c r="B49" s="740"/>
      <c r="C49" s="447" t="s">
        <v>420</v>
      </c>
      <c r="D49" s="443">
        <v>267</v>
      </c>
      <c r="E49" s="444"/>
      <c r="F49" s="444">
        <v>360</v>
      </c>
      <c r="G49" s="444"/>
      <c r="H49" s="444">
        <v>383</v>
      </c>
      <c r="I49" s="444"/>
      <c r="J49" s="444">
        <v>388</v>
      </c>
      <c r="K49" s="444"/>
      <c r="L49" s="444">
        <v>805</v>
      </c>
      <c r="M49" s="444"/>
      <c r="N49" s="444">
        <v>351</v>
      </c>
      <c r="O49" s="444"/>
      <c r="P49" s="444">
        <v>323</v>
      </c>
      <c r="Q49" s="445"/>
      <c r="R49" s="443">
        <v>289</v>
      </c>
      <c r="S49" s="444"/>
      <c r="T49" s="444">
        <v>287</v>
      </c>
      <c r="U49" s="284"/>
      <c r="V49" s="444">
        <v>282</v>
      </c>
      <c r="W49" s="275"/>
      <c r="X49" s="444">
        <v>274</v>
      </c>
      <c r="Y49" s="284"/>
      <c r="Z49" s="444">
        <v>282</v>
      </c>
      <c r="AA49" s="288" t="s">
        <v>412</v>
      </c>
    </row>
    <row r="50" spans="1:27" ht="14.25" x14ac:dyDescent="0.2">
      <c r="B50" s="740"/>
      <c r="C50" s="447" t="s">
        <v>421</v>
      </c>
      <c r="D50" s="443">
        <v>244</v>
      </c>
      <c r="E50" s="444"/>
      <c r="F50" s="444">
        <v>347</v>
      </c>
      <c r="G50" s="444"/>
      <c r="H50" s="444">
        <v>421</v>
      </c>
      <c r="I50" s="444"/>
      <c r="J50" s="444">
        <v>541</v>
      </c>
      <c r="K50" s="444"/>
      <c r="L50" s="444">
        <v>928</v>
      </c>
      <c r="M50" s="444"/>
      <c r="N50" s="444">
        <v>294</v>
      </c>
      <c r="O50" s="444"/>
      <c r="P50" s="444">
        <v>288</v>
      </c>
      <c r="Q50" s="445"/>
      <c r="R50" s="443">
        <v>290</v>
      </c>
      <c r="S50" s="444"/>
      <c r="T50" s="444">
        <v>295</v>
      </c>
      <c r="U50" s="275"/>
      <c r="V50" s="444">
        <v>298</v>
      </c>
      <c r="W50" s="275"/>
      <c r="X50" s="444">
        <v>281</v>
      </c>
      <c r="Y50" s="284"/>
      <c r="Z50" s="444">
        <v>251</v>
      </c>
      <c r="AA50" s="288" t="s">
        <v>412</v>
      </c>
    </row>
    <row r="51" spans="1:27" ht="14.25" x14ac:dyDescent="0.2">
      <c r="B51" s="740"/>
      <c r="C51" s="447" t="s">
        <v>422</v>
      </c>
      <c r="D51" s="443">
        <v>213</v>
      </c>
      <c r="E51" s="444"/>
      <c r="F51" s="444">
        <v>190</v>
      </c>
      <c r="G51" s="444"/>
      <c r="H51" s="444">
        <v>224</v>
      </c>
      <c r="I51" s="444"/>
      <c r="J51" s="444">
        <v>243</v>
      </c>
      <c r="K51" s="444"/>
      <c r="L51" s="444">
        <v>563</v>
      </c>
      <c r="M51" s="444"/>
      <c r="N51" s="444">
        <v>199</v>
      </c>
      <c r="O51" s="444"/>
      <c r="P51" s="444">
        <v>247</v>
      </c>
      <c r="Q51" s="445"/>
      <c r="R51" s="443">
        <v>256</v>
      </c>
      <c r="S51" s="444"/>
      <c r="T51" s="444">
        <v>261</v>
      </c>
      <c r="U51" s="284"/>
      <c r="V51" s="444">
        <v>279</v>
      </c>
      <c r="W51" s="275"/>
      <c r="X51" s="444">
        <v>284</v>
      </c>
      <c r="Y51" s="284"/>
      <c r="Z51" s="444">
        <v>282</v>
      </c>
      <c r="AA51" s="288" t="s">
        <v>412</v>
      </c>
    </row>
    <row r="52" spans="1:27" ht="14.25" x14ac:dyDescent="0.2">
      <c r="B52" s="467"/>
      <c r="C52" s="449" t="s">
        <v>423</v>
      </c>
      <c r="D52" s="443">
        <v>212</v>
      </c>
      <c r="E52" s="444"/>
      <c r="F52" s="444">
        <v>273</v>
      </c>
      <c r="G52" s="444"/>
      <c r="H52" s="444">
        <v>244</v>
      </c>
      <c r="I52" s="444"/>
      <c r="J52" s="444">
        <v>236</v>
      </c>
      <c r="K52" s="444"/>
      <c r="L52" s="444">
        <v>320</v>
      </c>
      <c r="M52" s="444"/>
      <c r="N52" s="444">
        <v>181</v>
      </c>
      <c r="O52" s="444"/>
      <c r="P52" s="444">
        <v>174</v>
      </c>
      <c r="Q52" s="445"/>
      <c r="R52" s="443">
        <v>162</v>
      </c>
      <c r="S52" s="444"/>
      <c r="T52" s="444">
        <v>170</v>
      </c>
      <c r="U52" s="284"/>
      <c r="V52" s="444">
        <v>178</v>
      </c>
      <c r="W52" s="275"/>
      <c r="X52" s="444">
        <v>181</v>
      </c>
      <c r="Y52" s="284"/>
      <c r="Z52" s="444">
        <v>174</v>
      </c>
      <c r="AA52" s="663" t="s">
        <v>412</v>
      </c>
    </row>
    <row r="53" spans="1:27" ht="15" thickBot="1" x14ac:dyDescent="0.25">
      <c r="B53" s="741" t="s">
        <v>172</v>
      </c>
      <c r="C53" s="742" t="str">
        <f>C42&amp;" Total"</f>
        <v>0 Total</v>
      </c>
      <c r="D53" s="482">
        <v>3684</v>
      </c>
      <c r="E53" s="480"/>
      <c r="F53" s="480">
        <v>3467</v>
      </c>
      <c r="G53" s="480"/>
      <c r="H53" s="480">
        <v>3560</v>
      </c>
      <c r="I53" s="455"/>
      <c r="J53" s="480">
        <v>3756</v>
      </c>
      <c r="K53" s="483"/>
      <c r="L53" s="480">
        <v>5470</v>
      </c>
      <c r="M53" s="480"/>
      <c r="N53" s="480">
        <v>3631</v>
      </c>
      <c r="O53" s="480"/>
      <c r="P53" s="480">
        <v>3655</v>
      </c>
      <c r="Q53" s="481"/>
      <c r="R53" s="482">
        <v>3720</v>
      </c>
      <c r="S53" s="310"/>
      <c r="T53" s="480">
        <v>3891</v>
      </c>
      <c r="U53" s="310"/>
      <c r="V53" s="480">
        <v>3971</v>
      </c>
      <c r="W53" s="310"/>
      <c r="X53" s="480">
        <v>4036</v>
      </c>
      <c r="Y53" s="535"/>
      <c r="Z53" s="480">
        <v>3910</v>
      </c>
      <c r="AA53" s="661" t="s">
        <v>412</v>
      </c>
    </row>
    <row r="54" spans="1:27" x14ac:dyDescent="0.2">
      <c r="C54" s="403"/>
      <c r="E54" s="457"/>
      <c r="F54" s="457"/>
      <c r="H54" s="457"/>
      <c r="I54" s="457"/>
      <c r="K54" s="530"/>
      <c r="L54" s="457"/>
      <c r="N54" s="457"/>
      <c r="O54" s="457"/>
      <c r="Q54" s="457"/>
      <c r="R54" s="457"/>
      <c r="S54" s="658"/>
      <c r="T54" s="659"/>
      <c r="U54" s="457"/>
      <c r="W54" s="457"/>
      <c r="X54" s="113"/>
      <c r="Z54" s="14"/>
      <c r="AA54" s="14" t="s">
        <v>487</v>
      </c>
    </row>
    <row r="55" spans="1:27" x14ac:dyDescent="0.2">
      <c r="A55" s="472" t="s">
        <v>444</v>
      </c>
      <c r="C55" s="462"/>
      <c r="D55" s="462"/>
      <c r="E55" s="462"/>
      <c r="F55" s="462"/>
      <c r="G55" s="462"/>
      <c r="H55" s="462"/>
      <c r="I55" s="462"/>
      <c r="J55" s="462"/>
      <c r="K55" s="462"/>
      <c r="L55" s="462"/>
      <c r="M55" s="462"/>
      <c r="N55" s="462"/>
      <c r="O55" s="462"/>
      <c r="P55" s="462"/>
      <c r="Q55" s="462"/>
      <c r="R55" s="462"/>
      <c r="S55" s="462"/>
      <c r="T55" s="462"/>
      <c r="U55" s="462"/>
      <c r="V55" s="462"/>
      <c r="W55" s="462"/>
      <c r="X55" s="462"/>
      <c r="Y55" s="457"/>
      <c r="Z55" s="457"/>
      <c r="AA55" s="457"/>
    </row>
    <row r="56" spans="1:27" ht="25.5" customHeight="1" x14ac:dyDescent="0.2">
      <c r="A56" s="459" t="s">
        <v>186</v>
      </c>
      <c r="B56" s="735" t="s">
        <v>514</v>
      </c>
      <c r="C56" s="735"/>
      <c r="D56" s="735"/>
      <c r="E56" s="735"/>
      <c r="F56" s="735"/>
      <c r="G56" s="735"/>
      <c r="H56" s="735"/>
      <c r="I56" s="735"/>
      <c r="J56" s="735"/>
      <c r="K56" s="735"/>
      <c r="L56" s="735"/>
      <c r="M56" s="735"/>
      <c r="N56" s="735"/>
      <c r="O56" s="735"/>
      <c r="P56" s="735"/>
      <c r="Q56" s="735"/>
      <c r="R56" s="735"/>
      <c r="S56" s="735"/>
      <c r="T56" s="735"/>
      <c r="U56" s="735"/>
      <c r="V56" s="735"/>
      <c r="W56" s="735"/>
      <c r="X56" s="735"/>
      <c r="Y56" s="462"/>
      <c r="Z56" s="601"/>
      <c r="AA56" s="601"/>
    </row>
    <row r="57" spans="1:27" ht="26.25" customHeight="1" x14ac:dyDescent="0.2">
      <c r="A57" s="460" t="s">
        <v>187</v>
      </c>
      <c r="B57" s="735" t="s">
        <v>383</v>
      </c>
      <c r="C57" s="735"/>
      <c r="D57" s="735"/>
      <c r="E57" s="735"/>
      <c r="F57" s="735"/>
      <c r="G57" s="735"/>
      <c r="H57" s="735"/>
      <c r="I57" s="735"/>
      <c r="J57" s="735"/>
      <c r="K57" s="735"/>
      <c r="L57" s="735"/>
      <c r="M57" s="735"/>
      <c r="N57" s="735"/>
      <c r="O57" s="735"/>
      <c r="P57" s="735"/>
      <c r="Q57" s="735"/>
      <c r="R57" s="735"/>
      <c r="S57" s="735"/>
      <c r="T57" s="735"/>
      <c r="U57" s="735"/>
      <c r="V57" s="735"/>
      <c r="W57" s="735"/>
      <c r="X57" s="735"/>
      <c r="Y57" s="462"/>
      <c r="Z57" s="601"/>
      <c r="AA57" s="601"/>
    </row>
    <row r="58" spans="1:27" ht="14.25" customHeight="1" x14ac:dyDescent="0.2">
      <c r="A58" s="504" t="s">
        <v>188</v>
      </c>
      <c r="B58" s="736" t="s">
        <v>473</v>
      </c>
      <c r="C58" s="736"/>
      <c r="D58" s="736"/>
      <c r="E58" s="736"/>
      <c r="F58" s="736"/>
      <c r="G58" s="736"/>
      <c r="H58" s="736"/>
      <c r="I58" s="736"/>
      <c r="J58" s="736"/>
      <c r="K58" s="736"/>
      <c r="L58" s="736"/>
      <c r="M58" s="736"/>
      <c r="N58" s="736"/>
      <c r="O58" s="736"/>
      <c r="P58" s="736"/>
      <c r="Q58" s="736"/>
      <c r="R58" s="736"/>
      <c r="S58" s="736"/>
      <c r="T58" s="736"/>
      <c r="U58" s="736"/>
      <c r="V58" s="736"/>
      <c r="W58" s="736"/>
      <c r="X58" s="736"/>
      <c r="Y58" s="471"/>
      <c r="Z58" s="601"/>
      <c r="AA58" s="601"/>
    </row>
    <row r="59" spans="1:27" ht="14.25" customHeight="1" x14ac:dyDescent="0.2">
      <c r="A59" s="504" t="s">
        <v>235</v>
      </c>
      <c r="B59" s="687" t="s">
        <v>445</v>
      </c>
      <c r="C59" s="687"/>
      <c r="D59" s="687"/>
      <c r="E59" s="687"/>
      <c r="F59" s="687"/>
      <c r="G59" s="687"/>
      <c r="H59" s="687"/>
      <c r="I59" s="687"/>
      <c r="J59" s="687"/>
      <c r="K59" s="687"/>
      <c r="L59" s="687"/>
      <c r="M59" s="687"/>
      <c r="N59" s="687"/>
      <c r="O59" s="687"/>
      <c r="P59" s="687"/>
      <c r="Q59" s="687"/>
      <c r="R59" s="687"/>
      <c r="S59" s="687"/>
      <c r="T59" s="687"/>
      <c r="U59" s="687"/>
      <c r="V59" s="687"/>
      <c r="W59" s="687"/>
      <c r="X59" s="687"/>
      <c r="Y59" s="686"/>
      <c r="Z59" s="686"/>
      <c r="AA59" s="686"/>
    </row>
    <row r="60" spans="1:27" x14ac:dyDescent="0.2">
      <c r="Y60" s="463"/>
      <c r="Z60" s="600"/>
      <c r="AA60" s="600"/>
    </row>
    <row r="61" spans="1:27" x14ac:dyDescent="0.2">
      <c r="A61" s="594" t="s">
        <v>450</v>
      </c>
      <c r="B61" s="716" t="s">
        <v>471</v>
      </c>
      <c r="C61" s="716"/>
      <c r="D61" s="716"/>
      <c r="E61" s="716"/>
      <c r="F61" s="716"/>
      <c r="G61" s="716"/>
      <c r="H61" s="716"/>
      <c r="I61" s="716"/>
      <c r="J61" s="716"/>
      <c r="K61" s="716"/>
      <c r="L61" s="716"/>
      <c r="M61" s="716"/>
      <c r="N61" s="716"/>
      <c r="O61" s="716"/>
      <c r="P61" s="716"/>
      <c r="Q61" s="716"/>
      <c r="R61" s="716"/>
      <c r="S61" s="716"/>
      <c r="T61" s="716"/>
      <c r="U61" s="716"/>
      <c r="V61" s="716"/>
      <c r="W61" s="716"/>
      <c r="X61" s="716"/>
    </row>
  </sheetData>
  <mergeCells count="10">
    <mergeCell ref="B61:X61"/>
    <mergeCell ref="B56:X56"/>
    <mergeCell ref="B58:X58"/>
    <mergeCell ref="B5:B15"/>
    <mergeCell ref="B17:B27"/>
    <mergeCell ref="B29:B38"/>
    <mergeCell ref="B40:C40"/>
    <mergeCell ref="B42:B51"/>
    <mergeCell ref="B53:C53"/>
    <mergeCell ref="B57:X57"/>
  </mergeCells>
  <printOptions horizontalCentered="1"/>
  <pageMargins left="0.43307086614173229" right="0.39370078740157483" top="0.62992125984251968" bottom="0.47244094488188981" header="0.51181102362204722" footer="0.51181102362204722"/>
  <pageSetup paperSize="9" scale="6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AB101"/>
  <sheetViews>
    <sheetView zoomScaleNormal="100" zoomScaleSheetLayoutView="100" workbookViewId="0">
      <selection activeCell="B1" sqref="B1"/>
    </sheetView>
  </sheetViews>
  <sheetFormatPr defaultRowHeight="12.75" x14ac:dyDescent="0.2"/>
  <cols>
    <col min="1" max="1" width="2.5703125" customWidth="1"/>
    <col min="2" max="2" width="17.28515625" style="61" customWidth="1"/>
    <col min="3" max="3" width="50.5703125" customWidth="1"/>
    <col min="4" max="4" width="15.85546875" customWidth="1"/>
    <col min="5" max="5" width="2.140625" customWidth="1"/>
    <col min="6" max="6" width="16" customWidth="1"/>
    <col min="7" max="7" width="2.140625" customWidth="1"/>
    <col min="8" max="8" width="16" customWidth="1"/>
    <col min="9" max="9" width="2.140625" customWidth="1"/>
    <col min="10" max="10" width="16"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28515625" customWidth="1"/>
    <col min="24" max="24" width="16" customWidth="1"/>
    <col min="25" max="25" width="2.42578125" customWidth="1"/>
    <col min="26" max="26" width="16" customWidth="1"/>
    <col min="27" max="27" width="2.42578125" customWidth="1"/>
    <col min="28" max="28" width="3.140625" customWidth="1"/>
  </cols>
  <sheetData>
    <row r="1" spans="1:28" ht="14.25" x14ac:dyDescent="0.2">
      <c r="A1" s="1" t="s">
        <v>585</v>
      </c>
      <c r="B1" s="60"/>
    </row>
    <row r="2" spans="1:28" ht="13.5" thickBot="1" x14ac:dyDescent="0.25">
      <c r="W2" s="3"/>
      <c r="Y2" s="3"/>
      <c r="Z2" s="3" t="s">
        <v>193</v>
      </c>
      <c r="AA2" s="3"/>
    </row>
    <row r="3" spans="1:28" x14ac:dyDescent="0.2">
      <c r="B3" s="330"/>
      <c r="C3" s="426" t="s">
        <v>161</v>
      </c>
      <c r="D3" s="180" t="s">
        <v>156</v>
      </c>
      <c r="E3" s="181"/>
      <c r="F3" s="181"/>
      <c r="G3" s="181"/>
      <c r="H3" s="181"/>
      <c r="I3" s="181"/>
      <c r="J3" s="181"/>
      <c r="K3" s="181"/>
      <c r="L3" s="182"/>
      <c r="M3" s="181"/>
      <c r="N3" s="181"/>
      <c r="O3" s="181"/>
      <c r="P3" s="181"/>
      <c r="Q3" s="181"/>
      <c r="R3" s="180" t="s">
        <v>157</v>
      </c>
      <c r="S3" s="181"/>
      <c r="T3" s="181"/>
      <c r="U3" s="181"/>
      <c r="V3" s="181"/>
      <c r="W3" s="181"/>
      <c r="X3" s="181"/>
      <c r="Y3" s="182"/>
      <c r="Z3" s="181"/>
      <c r="AA3" s="182"/>
    </row>
    <row r="4" spans="1:28" ht="27" customHeight="1" thickBot="1" x14ac:dyDescent="0.25">
      <c r="B4" s="173"/>
      <c r="C4" s="174"/>
      <c r="D4" s="82" t="s">
        <v>203</v>
      </c>
      <c r="E4" s="83"/>
      <c r="F4" s="83" t="s">
        <v>204</v>
      </c>
      <c r="G4" s="83"/>
      <c r="H4" s="83" t="s">
        <v>205</v>
      </c>
      <c r="I4" s="83"/>
      <c r="J4" s="83" t="s">
        <v>206</v>
      </c>
      <c r="K4" s="83"/>
      <c r="L4" s="85" t="s">
        <v>218</v>
      </c>
      <c r="M4" s="85"/>
      <c r="N4" s="85" t="s">
        <v>328</v>
      </c>
      <c r="O4" s="85"/>
      <c r="P4" s="85" t="s">
        <v>365</v>
      </c>
      <c r="Q4" s="85"/>
      <c r="R4" s="84" t="s">
        <v>452</v>
      </c>
      <c r="S4" s="85"/>
      <c r="T4" s="85" t="s">
        <v>415</v>
      </c>
      <c r="U4" s="85"/>
      <c r="V4" s="85" t="s">
        <v>453</v>
      </c>
      <c r="W4" s="85"/>
      <c r="X4" s="85" t="s">
        <v>467</v>
      </c>
      <c r="Y4" s="85"/>
      <c r="Z4" s="85" t="s">
        <v>495</v>
      </c>
      <c r="AA4" s="86"/>
    </row>
    <row r="5" spans="1:28" s="20" customFormat="1" ht="14.25" customHeight="1" x14ac:dyDescent="0.2">
      <c r="A5"/>
      <c r="B5" s="170" t="s">
        <v>522</v>
      </c>
      <c r="C5" s="32" t="s">
        <v>158</v>
      </c>
      <c r="D5" s="7">
        <v>118</v>
      </c>
      <c r="E5" s="8"/>
      <c r="F5" s="8">
        <v>66</v>
      </c>
      <c r="G5" s="8"/>
      <c r="H5" s="8">
        <v>39</v>
      </c>
      <c r="I5" s="8"/>
      <c r="J5" s="8">
        <v>31</v>
      </c>
      <c r="K5" s="8"/>
      <c r="L5" s="8">
        <v>48</v>
      </c>
      <c r="M5" s="8"/>
      <c r="N5" s="8">
        <v>75</v>
      </c>
      <c r="O5" s="122"/>
      <c r="P5" s="8">
        <v>69</v>
      </c>
      <c r="Q5" s="298"/>
      <c r="R5" s="4">
        <v>68</v>
      </c>
      <c r="S5" s="237"/>
      <c r="T5" s="5">
        <v>77</v>
      </c>
      <c r="U5" s="285"/>
      <c r="V5" s="5">
        <v>86</v>
      </c>
      <c r="W5" s="275"/>
      <c r="X5" s="5">
        <v>87</v>
      </c>
      <c r="Y5" s="285"/>
      <c r="Z5" s="5">
        <v>85</v>
      </c>
      <c r="AA5" s="286" t="s">
        <v>412</v>
      </c>
      <c r="AB5"/>
    </row>
    <row r="6" spans="1:28" ht="14.25" x14ac:dyDescent="0.2">
      <c r="B6" s="171" t="s">
        <v>179</v>
      </c>
      <c r="C6" s="33" t="s">
        <v>159</v>
      </c>
      <c r="D6" s="4">
        <v>77</v>
      </c>
      <c r="E6" s="284" t="s">
        <v>450</v>
      </c>
      <c r="F6" s="5">
        <v>53</v>
      </c>
      <c r="G6" s="5"/>
      <c r="H6" s="5">
        <v>20</v>
      </c>
      <c r="I6" s="5"/>
      <c r="J6" s="5">
        <v>11</v>
      </c>
      <c r="K6" s="5"/>
      <c r="L6" s="5">
        <v>26</v>
      </c>
      <c r="M6" s="5"/>
      <c r="N6" s="5">
        <v>42</v>
      </c>
      <c r="O6" s="124"/>
      <c r="P6" s="5">
        <v>31</v>
      </c>
      <c r="Q6" s="124"/>
      <c r="R6" s="4">
        <v>27</v>
      </c>
      <c r="S6" s="237"/>
      <c r="T6" s="5">
        <v>27</v>
      </c>
      <c r="U6" s="285"/>
      <c r="V6" s="5">
        <v>36</v>
      </c>
      <c r="W6" s="285"/>
      <c r="X6" s="5">
        <v>47</v>
      </c>
      <c r="Y6" s="285"/>
      <c r="Z6" s="5">
        <v>48</v>
      </c>
      <c r="AA6" s="286" t="s">
        <v>412</v>
      </c>
    </row>
    <row r="7" spans="1:28" ht="14.25" x14ac:dyDescent="0.2">
      <c r="B7" s="171"/>
      <c r="C7" s="33" t="s">
        <v>198</v>
      </c>
      <c r="D7" s="4">
        <v>11</v>
      </c>
      <c r="E7" s="284"/>
      <c r="F7" s="5">
        <v>7</v>
      </c>
      <c r="G7" s="5"/>
      <c r="H7" s="5">
        <v>4</v>
      </c>
      <c r="I7" s="5"/>
      <c r="J7" s="5">
        <v>6</v>
      </c>
      <c r="K7" s="5"/>
      <c r="L7" s="5">
        <v>5</v>
      </c>
      <c r="M7" s="5"/>
      <c r="N7" s="5">
        <v>7</v>
      </c>
      <c r="O7" s="124"/>
      <c r="P7" s="5">
        <v>5</v>
      </c>
      <c r="Q7" s="124"/>
      <c r="R7" s="4">
        <v>7</v>
      </c>
      <c r="S7" s="237"/>
      <c r="T7" s="5">
        <v>5</v>
      </c>
      <c r="U7" s="285"/>
      <c r="V7" s="5">
        <v>5</v>
      </c>
      <c r="W7" s="285"/>
      <c r="X7" s="5">
        <v>8</v>
      </c>
      <c r="Y7" s="285"/>
      <c r="Z7" s="5">
        <v>7</v>
      </c>
      <c r="AA7" s="286" t="s">
        <v>412</v>
      </c>
    </row>
    <row r="8" spans="1:28" ht="14.25" x14ac:dyDescent="0.2">
      <c r="B8" s="171"/>
      <c r="C8" s="33" t="s">
        <v>170</v>
      </c>
      <c r="D8" s="4">
        <v>5</v>
      </c>
      <c r="E8" s="284"/>
      <c r="F8" s="5">
        <v>3</v>
      </c>
      <c r="G8" s="5"/>
      <c r="H8" s="5">
        <v>4</v>
      </c>
      <c r="I8" s="5"/>
      <c r="J8" s="5" t="s">
        <v>609</v>
      </c>
      <c r="K8" s="5"/>
      <c r="L8" s="5">
        <v>4</v>
      </c>
      <c r="M8" s="5"/>
      <c r="N8" s="5">
        <v>3</v>
      </c>
      <c r="O8" s="124"/>
      <c r="P8" s="5" t="s">
        <v>609</v>
      </c>
      <c r="Q8" s="124"/>
      <c r="R8" s="4" t="s">
        <v>609</v>
      </c>
      <c r="S8" s="237"/>
      <c r="T8" s="5" t="s">
        <v>609</v>
      </c>
      <c r="U8" s="285"/>
      <c r="V8" s="5" t="s">
        <v>609</v>
      </c>
      <c r="W8" s="285"/>
      <c r="X8" s="5" t="s">
        <v>609</v>
      </c>
      <c r="Y8" s="285"/>
      <c r="Z8" s="5" t="s">
        <v>609</v>
      </c>
      <c r="AA8" s="286" t="s">
        <v>412</v>
      </c>
    </row>
    <row r="9" spans="1:28" ht="14.25" x14ac:dyDescent="0.2">
      <c r="B9" s="171"/>
      <c r="C9" s="337" t="s">
        <v>459</v>
      </c>
      <c r="D9" s="4">
        <v>178</v>
      </c>
      <c r="E9" s="284" t="s">
        <v>450</v>
      </c>
      <c r="F9" s="5">
        <v>252</v>
      </c>
      <c r="G9" s="5"/>
      <c r="H9" s="5">
        <v>254</v>
      </c>
      <c r="I9" s="5"/>
      <c r="J9" s="5">
        <v>38</v>
      </c>
      <c r="K9" s="5"/>
      <c r="L9" s="5">
        <v>45</v>
      </c>
      <c r="M9" s="5"/>
      <c r="N9" s="5">
        <v>22</v>
      </c>
      <c r="O9" s="124"/>
      <c r="P9" s="5">
        <v>14</v>
      </c>
      <c r="Q9" s="124"/>
      <c r="R9" s="4" t="s">
        <v>609</v>
      </c>
      <c r="S9" s="237"/>
      <c r="T9" s="5">
        <v>8</v>
      </c>
      <c r="U9" s="285"/>
      <c r="V9" s="5">
        <v>23</v>
      </c>
      <c r="W9" s="285"/>
      <c r="X9" s="5">
        <v>23</v>
      </c>
      <c r="Y9" s="285"/>
      <c r="Z9" s="5">
        <v>23</v>
      </c>
      <c r="AA9" s="286" t="s">
        <v>412</v>
      </c>
    </row>
    <row r="10" spans="1:28" ht="14.25" x14ac:dyDescent="0.2">
      <c r="B10" s="413"/>
      <c r="C10" s="23" t="s">
        <v>118</v>
      </c>
      <c r="D10" s="4" t="s">
        <v>609</v>
      </c>
      <c r="E10" s="5"/>
      <c r="F10" s="5" t="s">
        <v>609</v>
      </c>
      <c r="G10" s="5"/>
      <c r="H10" s="5">
        <v>5</v>
      </c>
      <c r="I10" s="5"/>
      <c r="J10" s="5">
        <v>33</v>
      </c>
      <c r="K10" s="5"/>
      <c r="L10" s="5" t="s">
        <v>609</v>
      </c>
      <c r="M10" s="5"/>
      <c r="N10" s="5" t="s">
        <v>609</v>
      </c>
      <c r="O10" s="124"/>
      <c r="P10" s="5" t="s">
        <v>609</v>
      </c>
      <c r="Q10" s="124"/>
      <c r="R10" s="4" t="s">
        <v>609</v>
      </c>
      <c r="S10" s="237"/>
      <c r="T10" s="5" t="s">
        <v>609</v>
      </c>
      <c r="U10" s="285"/>
      <c r="V10" s="5" t="s">
        <v>609</v>
      </c>
      <c r="W10" s="285"/>
      <c r="X10" s="5" t="s">
        <v>609</v>
      </c>
      <c r="Y10" s="285"/>
      <c r="Z10" s="5" t="s">
        <v>609</v>
      </c>
      <c r="AA10" s="286" t="s">
        <v>412</v>
      </c>
    </row>
    <row r="11" spans="1:28" ht="14.25" x14ac:dyDescent="0.2">
      <c r="B11" s="412"/>
      <c r="C11" s="23" t="s">
        <v>119</v>
      </c>
      <c r="D11" s="4" t="s">
        <v>609</v>
      </c>
      <c r="E11" s="5"/>
      <c r="F11" s="5" t="s">
        <v>609</v>
      </c>
      <c r="G11" s="5"/>
      <c r="H11" s="5" t="s">
        <v>609</v>
      </c>
      <c r="I11" s="5"/>
      <c r="J11" s="5">
        <v>4</v>
      </c>
      <c r="K11" s="5"/>
      <c r="L11" s="5" t="s">
        <v>609</v>
      </c>
      <c r="M11" s="5"/>
      <c r="N11" s="5" t="s">
        <v>609</v>
      </c>
      <c r="O11" s="124"/>
      <c r="P11" s="5" t="s">
        <v>609</v>
      </c>
      <c r="Q11" s="124"/>
      <c r="R11" s="4" t="s">
        <v>609</v>
      </c>
      <c r="S11" s="237"/>
      <c r="T11" s="5" t="s">
        <v>609</v>
      </c>
      <c r="U11" s="285"/>
      <c r="V11" s="5" t="s">
        <v>609</v>
      </c>
      <c r="W11" s="285"/>
      <c r="X11" s="5" t="s">
        <v>609</v>
      </c>
      <c r="Y11" s="285"/>
      <c r="Z11" s="5" t="s">
        <v>609</v>
      </c>
      <c r="AA11" s="286" t="s">
        <v>412</v>
      </c>
    </row>
    <row r="12" spans="1:28" ht="14.25" x14ac:dyDescent="0.2">
      <c r="B12" s="171"/>
      <c r="C12" s="33" t="s">
        <v>394</v>
      </c>
      <c r="D12" s="4" t="s">
        <v>609</v>
      </c>
      <c r="E12" s="5"/>
      <c r="F12" s="5" t="s">
        <v>609</v>
      </c>
      <c r="G12" s="5"/>
      <c r="H12" s="5" t="s">
        <v>609</v>
      </c>
      <c r="I12" s="5"/>
      <c r="J12" s="5" t="s">
        <v>609</v>
      </c>
      <c r="K12" s="5"/>
      <c r="L12" s="5" t="s">
        <v>609</v>
      </c>
      <c r="M12" s="5"/>
      <c r="N12" s="5" t="s">
        <v>609</v>
      </c>
      <c r="O12" s="124"/>
      <c r="P12" s="5" t="s">
        <v>609</v>
      </c>
      <c r="Q12" s="124"/>
      <c r="R12" s="4" t="s">
        <v>609</v>
      </c>
      <c r="S12" s="237"/>
      <c r="T12" s="5" t="s">
        <v>609</v>
      </c>
      <c r="U12" s="285"/>
      <c r="V12" s="5" t="s">
        <v>609</v>
      </c>
      <c r="W12" s="285"/>
      <c r="X12" s="5" t="s">
        <v>609</v>
      </c>
      <c r="Y12" s="285"/>
      <c r="Z12" s="5" t="s">
        <v>609</v>
      </c>
      <c r="AA12" s="286" t="s">
        <v>412</v>
      </c>
    </row>
    <row r="13" spans="1:28" ht="14.25" x14ac:dyDescent="0.2">
      <c r="B13" s="171"/>
      <c r="C13" s="33" t="s">
        <v>385</v>
      </c>
      <c r="D13" s="4">
        <v>3</v>
      </c>
      <c r="E13" s="5"/>
      <c r="F13" s="5">
        <v>3</v>
      </c>
      <c r="G13" s="5"/>
      <c r="H13" s="5">
        <v>4</v>
      </c>
      <c r="I13" s="5"/>
      <c r="J13" s="5" t="s">
        <v>609</v>
      </c>
      <c r="K13" s="5"/>
      <c r="L13" s="5" t="s">
        <v>609</v>
      </c>
      <c r="M13" s="5"/>
      <c r="N13" s="5">
        <v>5</v>
      </c>
      <c r="O13" s="124"/>
      <c r="P13" s="5">
        <v>3</v>
      </c>
      <c r="Q13" s="124"/>
      <c r="R13" s="4" t="s">
        <v>609</v>
      </c>
      <c r="S13" s="237"/>
      <c r="T13" s="5" t="s">
        <v>609</v>
      </c>
      <c r="U13" s="285"/>
      <c r="V13" s="5">
        <v>4</v>
      </c>
      <c r="W13" s="285"/>
      <c r="X13" s="5">
        <v>4</v>
      </c>
      <c r="Y13" s="285"/>
      <c r="Z13" s="5">
        <v>3</v>
      </c>
      <c r="AA13" s="286" t="s">
        <v>412</v>
      </c>
    </row>
    <row r="14" spans="1:28" ht="14.25" x14ac:dyDescent="0.2">
      <c r="B14" s="171"/>
      <c r="C14" s="33" t="s">
        <v>386</v>
      </c>
      <c r="D14" s="4" t="s">
        <v>609</v>
      </c>
      <c r="E14" s="5"/>
      <c r="F14" s="5">
        <v>3</v>
      </c>
      <c r="G14" s="5"/>
      <c r="H14" s="5" t="s">
        <v>609</v>
      </c>
      <c r="I14" s="5"/>
      <c r="J14" s="5" t="s">
        <v>609</v>
      </c>
      <c r="K14" s="5"/>
      <c r="L14" s="5" t="s">
        <v>609</v>
      </c>
      <c r="M14" s="5"/>
      <c r="N14" s="5" t="s">
        <v>609</v>
      </c>
      <c r="O14" s="124"/>
      <c r="P14" s="5" t="s">
        <v>609</v>
      </c>
      <c r="Q14" s="124"/>
      <c r="R14" s="4">
        <v>3</v>
      </c>
      <c r="S14" s="237"/>
      <c r="T14" s="5" t="s">
        <v>609</v>
      </c>
      <c r="U14" s="285"/>
      <c r="V14" s="5" t="s">
        <v>609</v>
      </c>
      <c r="W14" s="285"/>
      <c r="X14" s="5" t="s">
        <v>609</v>
      </c>
      <c r="Y14" s="285"/>
      <c r="Z14" s="5" t="s">
        <v>609</v>
      </c>
      <c r="AA14" s="286" t="s">
        <v>412</v>
      </c>
    </row>
    <row r="15" spans="1:28" ht="14.25" x14ac:dyDescent="0.2">
      <c r="B15" s="171"/>
      <c r="C15" s="281" t="s">
        <v>527</v>
      </c>
      <c r="D15" s="4">
        <v>5</v>
      </c>
      <c r="E15" s="5"/>
      <c r="F15" s="5">
        <v>7</v>
      </c>
      <c r="G15" s="5"/>
      <c r="H15" s="5">
        <v>9</v>
      </c>
      <c r="I15" s="5"/>
      <c r="J15" s="5" t="s">
        <v>609</v>
      </c>
      <c r="K15" s="5"/>
      <c r="L15" s="5">
        <v>4</v>
      </c>
      <c r="M15" s="5"/>
      <c r="N15" s="5">
        <v>4</v>
      </c>
      <c r="O15" s="124"/>
      <c r="P15" s="5">
        <v>7</v>
      </c>
      <c r="Q15" s="124"/>
      <c r="R15" s="4">
        <v>8</v>
      </c>
      <c r="S15" s="237"/>
      <c r="T15" s="5">
        <v>7</v>
      </c>
      <c r="U15" s="285"/>
      <c r="V15" s="5">
        <v>7</v>
      </c>
      <c r="W15" s="285"/>
      <c r="X15" s="5">
        <v>5</v>
      </c>
      <c r="Y15" s="285"/>
      <c r="Z15" s="5">
        <v>5</v>
      </c>
      <c r="AA15" s="286" t="s">
        <v>412</v>
      </c>
    </row>
    <row r="16" spans="1:28" ht="14.25" x14ac:dyDescent="0.2">
      <c r="B16" s="171"/>
      <c r="C16" s="33" t="s">
        <v>197</v>
      </c>
      <c r="D16" s="4">
        <v>83</v>
      </c>
      <c r="E16" s="5"/>
      <c r="F16" s="5">
        <v>25</v>
      </c>
      <c r="G16" s="5"/>
      <c r="H16" s="5">
        <v>29</v>
      </c>
      <c r="I16" s="5"/>
      <c r="J16" s="5">
        <v>39</v>
      </c>
      <c r="K16" s="5"/>
      <c r="L16" s="5">
        <v>34</v>
      </c>
      <c r="M16" s="5"/>
      <c r="N16" s="5">
        <v>41</v>
      </c>
      <c r="O16" s="124"/>
      <c r="P16" s="5">
        <v>37</v>
      </c>
      <c r="Q16" s="124"/>
      <c r="R16" s="69">
        <v>42</v>
      </c>
      <c r="S16" s="275"/>
      <c r="T16" s="5">
        <v>36</v>
      </c>
      <c r="U16" s="275"/>
      <c r="V16" s="5">
        <v>42</v>
      </c>
      <c r="W16" s="285"/>
      <c r="X16" s="5">
        <v>41</v>
      </c>
      <c r="Y16" s="285"/>
      <c r="Z16" s="5">
        <v>34</v>
      </c>
      <c r="AA16" s="286" t="s">
        <v>412</v>
      </c>
    </row>
    <row r="17" spans="2:28" ht="14.25" x14ac:dyDescent="0.2">
      <c r="B17" s="171"/>
      <c r="C17" s="337" t="s">
        <v>529</v>
      </c>
      <c r="D17" s="4" t="s">
        <v>609</v>
      </c>
      <c r="E17" s="5"/>
      <c r="F17" s="5" t="s">
        <v>609</v>
      </c>
      <c r="G17" s="5"/>
      <c r="H17" s="5" t="s">
        <v>609</v>
      </c>
      <c r="I17" s="5"/>
      <c r="J17" s="5" t="s">
        <v>609</v>
      </c>
      <c r="K17" s="5"/>
      <c r="L17" s="5" t="s">
        <v>609</v>
      </c>
      <c r="M17" s="5"/>
      <c r="N17" s="5">
        <v>71</v>
      </c>
      <c r="O17" s="124"/>
      <c r="P17" s="5" t="s">
        <v>609</v>
      </c>
      <c r="Q17" s="124"/>
      <c r="R17" s="4" t="s">
        <v>609</v>
      </c>
      <c r="S17" s="237"/>
      <c r="T17" s="5" t="s">
        <v>609</v>
      </c>
      <c r="U17" s="285"/>
      <c r="V17" s="5" t="s">
        <v>609</v>
      </c>
      <c r="W17" s="285"/>
      <c r="X17" s="5" t="s">
        <v>609</v>
      </c>
      <c r="Y17" s="285"/>
      <c r="Z17" s="5" t="s">
        <v>609</v>
      </c>
      <c r="AA17" s="286" t="s">
        <v>412</v>
      </c>
    </row>
    <row r="18" spans="2:28" ht="14.25" x14ac:dyDescent="0.2">
      <c r="B18" s="172"/>
      <c r="C18" s="338" t="s">
        <v>528</v>
      </c>
      <c r="D18" s="62">
        <v>34</v>
      </c>
      <c r="E18" s="63"/>
      <c r="F18" s="63">
        <v>36</v>
      </c>
      <c r="G18" s="63"/>
      <c r="H18" s="63">
        <v>3</v>
      </c>
      <c r="I18" s="63"/>
      <c r="J18" s="63">
        <v>9</v>
      </c>
      <c r="K18" s="63"/>
      <c r="L18" s="63">
        <v>11</v>
      </c>
      <c r="M18" s="63"/>
      <c r="N18" s="63">
        <v>10</v>
      </c>
      <c r="O18" s="123"/>
      <c r="P18" s="63">
        <v>10</v>
      </c>
      <c r="Q18" s="123"/>
      <c r="R18" s="62">
        <v>8</v>
      </c>
      <c r="S18" s="238"/>
      <c r="T18" s="63">
        <v>14</v>
      </c>
      <c r="U18" s="293"/>
      <c r="V18" s="63">
        <v>13</v>
      </c>
      <c r="W18" s="293"/>
      <c r="X18" s="63">
        <v>14</v>
      </c>
      <c r="Y18" s="285"/>
      <c r="Z18" s="63">
        <v>14</v>
      </c>
      <c r="AA18" s="286" t="s">
        <v>412</v>
      </c>
    </row>
    <row r="19" spans="2:28" ht="14.25" x14ac:dyDescent="0.2">
      <c r="B19" s="168" t="s">
        <v>508</v>
      </c>
      <c r="C19" s="169"/>
      <c r="D19" s="56">
        <v>517</v>
      </c>
      <c r="E19" s="57"/>
      <c r="F19" s="57">
        <v>457</v>
      </c>
      <c r="G19" s="57"/>
      <c r="H19" s="57">
        <v>373</v>
      </c>
      <c r="I19" s="57"/>
      <c r="J19" s="57">
        <v>174</v>
      </c>
      <c r="K19" s="57"/>
      <c r="L19" s="57">
        <v>181</v>
      </c>
      <c r="M19" s="57"/>
      <c r="N19" s="57">
        <v>280</v>
      </c>
      <c r="O19" s="136"/>
      <c r="P19" s="57">
        <v>179</v>
      </c>
      <c r="Q19" s="136"/>
      <c r="R19" s="56">
        <v>165</v>
      </c>
      <c r="S19" s="588"/>
      <c r="T19" s="57">
        <v>178</v>
      </c>
      <c r="U19" s="588"/>
      <c r="V19" s="57">
        <v>218</v>
      </c>
      <c r="W19" s="588"/>
      <c r="X19" s="57">
        <v>232</v>
      </c>
      <c r="Y19" s="634"/>
      <c r="Z19" s="57">
        <v>222</v>
      </c>
      <c r="AA19" s="419" t="s">
        <v>412</v>
      </c>
    </row>
    <row r="20" spans="2:28" ht="14.25" x14ac:dyDescent="0.2">
      <c r="B20" s="151" t="s">
        <v>237</v>
      </c>
      <c r="C20" s="65" t="s">
        <v>158</v>
      </c>
      <c r="D20" s="38">
        <v>1233</v>
      </c>
      <c r="E20" s="39"/>
      <c r="F20" s="39">
        <v>1140</v>
      </c>
      <c r="G20" s="39"/>
      <c r="H20" s="39">
        <v>1025</v>
      </c>
      <c r="I20" s="39"/>
      <c r="J20" s="39">
        <v>982</v>
      </c>
      <c r="K20" s="275"/>
      <c r="L20" s="39">
        <v>918</v>
      </c>
      <c r="M20" s="39"/>
      <c r="N20" s="184">
        <v>1055</v>
      </c>
      <c r="O20" s="657"/>
      <c r="P20" s="184">
        <v>1226</v>
      </c>
      <c r="Q20" s="191"/>
      <c r="R20" s="496">
        <v>1306</v>
      </c>
      <c r="S20" s="592"/>
      <c r="T20" s="513">
        <v>1428</v>
      </c>
      <c r="U20" s="592"/>
      <c r="V20" s="513">
        <v>1462</v>
      </c>
      <c r="W20" s="592"/>
      <c r="X20" s="513">
        <v>1508</v>
      </c>
      <c r="Y20" s="285"/>
      <c r="Z20" s="513">
        <v>1548</v>
      </c>
      <c r="AA20" s="286" t="s">
        <v>412</v>
      </c>
    </row>
    <row r="21" spans="2:28" ht="14.25" x14ac:dyDescent="0.2">
      <c r="B21" s="150" t="s">
        <v>155</v>
      </c>
      <c r="C21" s="33" t="s">
        <v>159</v>
      </c>
      <c r="D21" s="4">
        <v>681</v>
      </c>
      <c r="E21" s="284" t="s">
        <v>450</v>
      </c>
      <c r="F21" s="5">
        <v>690</v>
      </c>
      <c r="G21" s="5"/>
      <c r="H21" s="5">
        <v>715</v>
      </c>
      <c r="I21" s="5"/>
      <c r="J21" s="5">
        <v>799</v>
      </c>
      <c r="K21" s="5"/>
      <c r="L21" s="70">
        <v>645</v>
      </c>
      <c r="M21" s="5"/>
      <c r="N21" s="70">
        <v>719</v>
      </c>
      <c r="O21" s="124"/>
      <c r="P21" s="70">
        <v>625</v>
      </c>
      <c r="Q21" s="190"/>
      <c r="R21" s="69">
        <v>567</v>
      </c>
      <c r="S21" s="237"/>
      <c r="T21" s="5">
        <v>569</v>
      </c>
      <c r="U21" s="285"/>
      <c r="V21" s="5">
        <v>546</v>
      </c>
      <c r="W21" s="275"/>
      <c r="X21" s="5">
        <v>537</v>
      </c>
      <c r="Y21" s="285"/>
      <c r="Z21" s="5">
        <v>536</v>
      </c>
      <c r="AA21" s="286" t="s">
        <v>412</v>
      </c>
    </row>
    <row r="22" spans="2:28" ht="14.25" x14ac:dyDescent="0.2">
      <c r="B22" s="150"/>
      <c r="C22" s="33" t="s">
        <v>198</v>
      </c>
      <c r="D22" s="4">
        <v>127</v>
      </c>
      <c r="E22" s="284"/>
      <c r="F22" s="5">
        <v>119</v>
      </c>
      <c r="G22" s="5"/>
      <c r="H22" s="5">
        <v>156</v>
      </c>
      <c r="I22" s="5"/>
      <c r="J22" s="5">
        <v>189</v>
      </c>
      <c r="K22" s="5"/>
      <c r="L22" s="70">
        <v>176</v>
      </c>
      <c r="M22" s="5"/>
      <c r="N22" s="70">
        <v>224</v>
      </c>
      <c r="O22" s="124"/>
      <c r="P22" s="70">
        <v>202</v>
      </c>
      <c r="Q22" s="190"/>
      <c r="R22" s="69">
        <v>199</v>
      </c>
      <c r="S22" s="237"/>
      <c r="T22" s="5">
        <v>209</v>
      </c>
      <c r="U22" s="285"/>
      <c r="V22" s="5">
        <v>194</v>
      </c>
      <c r="W22" s="275"/>
      <c r="X22" s="5">
        <v>182</v>
      </c>
      <c r="Y22" s="285"/>
      <c r="Z22" s="5">
        <v>149</v>
      </c>
      <c r="AA22" s="286" t="s">
        <v>412</v>
      </c>
    </row>
    <row r="23" spans="2:28" ht="14.25" x14ac:dyDescent="0.2">
      <c r="B23" s="150"/>
      <c r="C23" s="33" t="s">
        <v>170</v>
      </c>
      <c r="D23" s="4">
        <v>68</v>
      </c>
      <c r="E23" s="284"/>
      <c r="F23" s="5">
        <v>51</v>
      </c>
      <c r="G23" s="5"/>
      <c r="H23" s="5">
        <v>55</v>
      </c>
      <c r="I23" s="5"/>
      <c r="J23" s="5">
        <v>63</v>
      </c>
      <c r="K23" s="5"/>
      <c r="L23" s="70">
        <v>43</v>
      </c>
      <c r="M23" s="5"/>
      <c r="N23" s="70">
        <v>48</v>
      </c>
      <c r="O23" s="124"/>
      <c r="P23" s="70">
        <v>39</v>
      </c>
      <c r="Q23" s="190"/>
      <c r="R23" s="69">
        <v>36</v>
      </c>
      <c r="S23" s="237"/>
      <c r="T23" s="5">
        <v>26</v>
      </c>
      <c r="U23" s="285"/>
      <c r="V23" s="5">
        <v>31</v>
      </c>
      <c r="W23" s="285"/>
      <c r="X23" s="5">
        <v>39</v>
      </c>
      <c r="Y23" s="285"/>
      <c r="Z23" s="5">
        <v>42</v>
      </c>
      <c r="AA23" s="286" t="s">
        <v>412</v>
      </c>
    </row>
    <row r="24" spans="2:28" ht="14.25" x14ac:dyDescent="0.2">
      <c r="B24" s="150"/>
      <c r="C24" s="337" t="s">
        <v>459</v>
      </c>
      <c r="D24" s="4">
        <v>158</v>
      </c>
      <c r="E24" s="284" t="s">
        <v>450</v>
      </c>
      <c r="F24" s="5">
        <v>395</v>
      </c>
      <c r="G24" s="5"/>
      <c r="H24" s="5">
        <v>569</v>
      </c>
      <c r="I24" s="5"/>
      <c r="J24" s="5">
        <v>863</v>
      </c>
      <c r="K24" s="5"/>
      <c r="L24" s="70">
        <v>2844</v>
      </c>
      <c r="M24" s="5"/>
      <c r="N24" s="70">
        <v>22</v>
      </c>
      <c r="O24" s="124"/>
      <c r="P24" s="70">
        <v>4</v>
      </c>
      <c r="Q24" s="190"/>
      <c r="R24" s="69" t="s">
        <v>609</v>
      </c>
      <c r="S24" s="237"/>
      <c r="T24" s="5" t="s">
        <v>609</v>
      </c>
      <c r="U24" s="285"/>
      <c r="V24" s="5">
        <v>33</v>
      </c>
      <c r="W24" s="285"/>
      <c r="X24" s="5">
        <v>33</v>
      </c>
      <c r="Y24" s="285"/>
      <c r="Z24" s="5">
        <v>69</v>
      </c>
      <c r="AA24" s="286" t="s">
        <v>412</v>
      </c>
    </row>
    <row r="25" spans="2:28" ht="14.25" x14ac:dyDescent="0.2">
      <c r="B25" s="150"/>
      <c r="C25" s="33" t="s">
        <v>118</v>
      </c>
      <c r="D25" s="4" t="s">
        <v>609</v>
      </c>
      <c r="E25" s="5"/>
      <c r="F25" s="5" t="s">
        <v>609</v>
      </c>
      <c r="G25" s="5"/>
      <c r="H25" s="5" t="s">
        <v>609</v>
      </c>
      <c r="I25" s="5"/>
      <c r="J25" s="5" t="s">
        <v>609</v>
      </c>
      <c r="K25" s="5"/>
      <c r="L25" s="70" t="s">
        <v>609</v>
      </c>
      <c r="M25" s="5"/>
      <c r="N25" s="70" t="s">
        <v>609</v>
      </c>
      <c r="O25" s="124"/>
      <c r="P25" s="70" t="s">
        <v>609</v>
      </c>
      <c r="Q25" s="190"/>
      <c r="R25" s="69" t="s">
        <v>609</v>
      </c>
      <c r="S25" s="237"/>
      <c r="T25" s="5" t="s">
        <v>609</v>
      </c>
      <c r="U25" s="285"/>
      <c r="V25" s="5" t="s">
        <v>609</v>
      </c>
      <c r="W25" s="285"/>
      <c r="X25" s="5" t="s">
        <v>609</v>
      </c>
      <c r="Y25" s="285"/>
      <c r="Z25" s="5" t="s">
        <v>609</v>
      </c>
      <c r="AA25" s="286" t="s">
        <v>412</v>
      </c>
    </row>
    <row r="26" spans="2:28" ht="14.25" x14ac:dyDescent="0.2">
      <c r="B26" s="150"/>
      <c r="C26" s="33" t="s">
        <v>119</v>
      </c>
      <c r="D26" s="4" t="s">
        <v>609</v>
      </c>
      <c r="E26" s="5"/>
      <c r="F26" s="5" t="s">
        <v>609</v>
      </c>
      <c r="G26" s="5"/>
      <c r="H26" s="5" t="s">
        <v>609</v>
      </c>
      <c r="I26" s="5"/>
      <c r="J26" s="5" t="s">
        <v>609</v>
      </c>
      <c r="K26" s="5"/>
      <c r="L26" s="70" t="s">
        <v>609</v>
      </c>
      <c r="M26" s="5"/>
      <c r="N26" s="70" t="s">
        <v>609</v>
      </c>
      <c r="O26" s="124"/>
      <c r="P26" s="70" t="s">
        <v>609</v>
      </c>
      <c r="Q26" s="190"/>
      <c r="R26" s="69" t="s">
        <v>609</v>
      </c>
      <c r="S26" s="237"/>
      <c r="T26" s="5" t="s">
        <v>609</v>
      </c>
      <c r="U26" s="285"/>
      <c r="V26" s="5" t="s">
        <v>609</v>
      </c>
      <c r="W26" s="285"/>
      <c r="X26" s="5" t="s">
        <v>609</v>
      </c>
      <c r="Y26" s="285"/>
      <c r="Z26" s="5" t="s">
        <v>609</v>
      </c>
      <c r="AA26" s="286" t="s">
        <v>412</v>
      </c>
    </row>
    <row r="27" spans="2:28" ht="14.25" x14ac:dyDescent="0.2">
      <c r="B27" s="150"/>
      <c r="C27" s="33" t="s">
        <v>394</v>
      </c>
      <c r="D27" s="4">
        <v>5</v>
      </c>
      <c r="E27" s="5"/>
      <c r="F27" s="5">
        <v>4</v>
      </c>
      <c r="G27" s="5"/>
      <c r="H27" s="5" t="s">
        <v>609</v>
      </c>
      <c r="I27" s="5"/>
      <c r="J27" s="5" t="s">
        <v>609</v>
      </c>
      <c r="K27" s="5"/>
      <c r="L27" s="279">
        <v>4</v>
      </c>
      <c r="M27" s="5"/>
      <c r="N27" s="70">
        <v>5</v>
      </c>
      <c r="O27" s="124"/>
      <c r="P27" s="70">
        <v>5</v>
      </c>
      <c r="Q27" s="190"/>
      <c r="R27" s="69">
        <v>8</v>
      </c>
      <c r="S27" s="237"/>
      <c r="T27" s="5">
        <v>8</v>
      </c>
      <c r="U27" s="285"/>
      <c r="V27" s="5">
        <v>23</v>
      </c>
      <c r="W27" s="275"/>
      <c r="X27" s="5">
        <v>66</v>
      </c>
      <c r="Y27" s="285"/>
      <c r="Z27" s="5">
        <v>91</v>
      </c>
      <c r="AA27" s="286" t="s">
        <v>412</v>
      </c>
    </row>
    <row r="28" spans="2:28" ht="14.25" x14ac:dyDescent="0.2">
      <c r="B28" s="150"/>
      <c r="C28" s="33" t="s">
        <v>385</v>
      </c>
      <c r="D28" s="4">
        <v>121</v>
      </c>
      <c r="E28" s="5"/>
      <c r="F28" s="5">
        <v>136</v>
      </c>
      <c r="G28" s="5"/>
      <c r="H28" s="5">
        <v>107</v>
      </c>
      <c r="I28" s="5"/>
      <c r="J28" s="5">
        <v>123</v>
      </c>
      <c r="K28" s="5"/>
      <c r="L28" s="279">
        <v>106</v>
      </c>
      <c r="M28" s="5"/>
      <c r="N28" s="70">
        <v>85</v>
      </c>
      <c r="O28" s="124"/>
      <c r="P28" s="70">
        <v>97</v>
      </c>
      <c r="Q28" s="190"/>
      <c r="R28" s="69">
        <v>104</v>
      </c>
      <c r="S28" s="237"/>
      <c r="T28" s="5">
        <v>106</v>
      </c>
      <c r="U28" s="275"/>
      <c r="V28" s="5">
        <v>93</v>
      </c>
      <c r="W28" s="275"/>
      <c r="X28" s="5">
        <v>82</v>
      </c>
      <c r="Y28" s="285"/>
      <c r="Z28" s="5">
        <v>67</v>
      </c>
      <c r="AA28" s="286" t="s">
        <v>412</v>
      </c>
    </row>
    <row r="29" spans="2:28" ht="14.25" x14ac:dyDescent="0.2">
      <c r="B29" s="150"/>
      <c r="C29" s="33" t="s">
        <v>386</v>
      </c>
      <c r="D29" s="4">
        <v>25</v>
      </c>
      <c r="E29" s="5"/>
      <c r="F29" s="5">
        <v>16</v>
      </c>
      <c r="G29" s="5"/>
      <c r="H29" s="5">
        <v>9</v>
      </c>
      <c r="I29" s="5"/>
      <c r="J29" s="5">
        <v>9</v>
      </c>
      <c r="K29" s="5"/>
      <c r="L29" s="279">
        <v>3</v>
      </c>
      <c r="M29" s="5"/>
      <c r="N29" s="70">
        <v>6</v>
      </c>
      <c r="O29" s="124"/>
      <c r="P29" s="70">
        <v>23</v>
      </c>
      <c r="Q29" s="190"/>
      <c r="R29" s="69">
        <v>19</v>
      </c>
      <c r="S29" s="237"/>
      <c r="T29" s="5">
        <v>18</v>
      </c>
      <c r="U29" s="285"/>
      <c r="V29" s="5">
        <v>15</v>
      </c>
      <c r="W29" s="285"/>
      <c r="X29" s="5">
        <v>12</v>
      </c>
      <c r="Y29" s="285"/>
      <c r="Z29" s="5">
        <v>13</v>
      </c>
      <c r="AA29" s="286" t="s">
        <v>412</v>
      </c>
    </row>
    <row r="30" spans="2:28" ht="14.25" x14ac:dyDescent="0.2">
      <c r="B30" s="150"/>
      <c r="C30" s="281" t="s">
        <v>527</v>
      </c>
      <c r="D30" s="4">
        <v>231</v>
      </c>
      <c r="E30" s="5"/>
      <c r="F30" s="5">
        <v>239</v>
      </c>
      <c r="G30" s="5"/>
      <c r="H30" s="5">
        <v>312</v>
      </c>
      <c r="I30" s="5"/>
      <c r="J30" s="5">
        <v>287</v>
      </c>
      <c r="K30" s="5"/>
      <c r="L30" s="279">
        <v>322</v>
      </c>
      <c r="M30" s="5"/>
      <c r="N30" s="70">
        <v>455</v>
      </c>
      <c r="O30" s="124"/>
      <c r="P30" s="70">
        <v>486</v>
      </c>
      <c r="Q30" s="190"/>
      <c r="R30" s="69">
        <v>494</v>
      </c>
      <c r="S30" s="237"/>
      <c r="T30" s="5">
        <v>522</v>
      </c>
      <c r="U30" s="285"/>
      <c r="V30" s="5">
        <v>524</v>
      </c>
      <c r="W30" s="285"/>
      <c r="X30" s="5">
        <v>452</v>
      </c>
      <c r="Y30" s="285"/>
      <c r="Z30" s="5">
        <v>358</v>
      </c>
      <c r="AA30" s="286" t="s">
        <v>412</v>
      </c>
    </row>
    <row r="31" spans="2:28" ht="14.25" x14ac:dyDescent="0.2">
      <c r="B31" s="150"/>
      <c r="C31" s="33" t="s">
        <v>197</v>
      </c>
      <c r="D31" s="4">
        <v>19</v>
      </c>
      <c r="E31" s="5"/>
      <c r="F31" s="5">
        <v>10</v>
      </c>
      <c r="G31" s="5"/>
      <c r="H31" s="5">
        <v>18</v>
      </c>
      <c r="I31" s="5"/>
      <c r="J31" s="5">
        <v>75</v>
      </c>
      <c r="K31" s="5"/>
      <c r="L31" s="70">
        <v>93</v>
      </c>
      <c r="M31" s="5"/>
      <c r="N31" s="70">
        <v>159</v>
      </c>
      <c r="O31" s="124"/>
      <c r="P31" s="70">
        <v>93</v>
      </c>
      <c r="Q31" s="190"/>
      <c r="R31" s="69">
        <v>111</v>
      </c>
      <c r="S31" s="237"/>
      <c r="T31" s="5">
        <v>129</v>
      </c>
      <c r="U31" s="275"/>
      <c r="V31" s="5">
        <v>122</v>
      </c>
      <c r="W31" s="275"/>
      <c r="X31" s="5">
        <v>124</v>
      </c>
      <c r="Y31" s="285"/>
      <c r="Z31" s="5">
        <v>97</v>
      </c>
      <c r="AA31" s="286" t="s">
        <v>412</v>
      </c>
    </row>
    <row r="32" spans="2:28" ht="14.25" x14ac:dyDescent="0.2">
      <c r="B32" s="150"/>
      <c r="C32" s="337" t="s">
        <v>529</v>
      </c>
      <c r="D32" s="4">
        <v>138</v>
      </c>
      <c r="E32" s="5"/>
      <c r="F32" s="5">
        <v>84</v>
      </c>
      <c r="G32" s="5"/>
      <c r="H32" s="5">
        <v>118</v>
      </c>
      <c r="I32" s="5"/>
      <c r="J32" s="5">
        <v>105</v>
      </c>
      <c r="K32" s="5"/>
      <c r="L32" s="70">
        <v>81</v>
      </c>
      <c r="M32" s="5"/>
      <c r="N32" s="70">
        <v>66</v>
      </c>
      <c r="O32" s="124"/>
      <c r="P32" s="70">
        <v>12</v>
      </c>
      <c r="Q32" s="190"/>
      <c r="R32" s="69">
        <v>23</v>
      </c>
      <c r="S32" s="237"/>
      <c r="T32" s="5">
        <v>18</v>
      </c>
      <c r="U32" s="285"/>
      <c r="V32" s="5">
        <v>17</v>
      </c>
      <c r="W32" s="285"/>
      <c r="X32" s="5">
        <v>19</v>
      </c>
      <c r="Y32" s="285"/>
      <c r="Z32" s="5">
        <v>5</v>
      </c>
      <c r="AA32" s="286" t="s">
        <v>412</v>
      </c>
      <c r="AB32" s="28"/>
    </row>
    <row r="33" spans="2:28" ht="14.25" x14ac:dyDescent="0.2">
      <c r="B33" s="167"/>
      <c r="C33" s="338" t="s">
        <v>528</v>
      </c>
      <c r="D33" s="62">
        <v>360</v>
      </c>
      <c r="E33" s="63"/>
      <c r="F33" s="63">
        <v>126</v>
      </c>
      <c r="G33" s="63"/>
      <c r="H33" s="63">
        <v>100</v>
      </c>
      <c r="I33" s="63"/>
      <c r="J33" s="63">
        <v>86</v>
      </c>
      <c r="K33" s="63"/>
      <c r="L33" s="63">
        <v>54</v>
      </c>
      <c r="M33" s="63"/>
      <c r="N33" s="63">
        <v>22</v>
      </c>
      <c r="O33" s="123"/>
      <c r="P33" s="63">
        <v>76</v>
      </c>
      <c r="Q33" s="123"/>
      <c r="R33" s="62">
        <v>36</v>
      </c>
      <c r="S33" s="238"/>
      <c r="T33" s="63">
        <v>16</v>
      </c>
      <c r="U33" s="293"/>
      <c r="V33" s="63">
        <v>15</v>
      </c>
      <c r="W33" s="293"/>
      <c r="X33" s="63">
        <v>51</v>
      </c>
      <c r="Y33" s="285"/>
      <c r="Z33" s="63">
        <v>54</v>
      </c>
      <c r="AA33" s="286" t="s">
        <v>412</v>
      </c>
      <c r="AB33" s="28"/>
    </row>
    <row r="34" spans="2:28" ht="14.25" x14ac:dyDescent="0.2">
      <c r="B34" s="168" t="s">
        <v>160</v>
      </c>
      <c r="C34" s="169"/>
      <c r="D34" s="58">
        <v>3167</v>
      </c>
      <c r="E34" s="59"/>
      <c r="F34" s="59">
        <v>3010</v>
      </c>
      <c r="G34" s="59"/>
      <c r="H34" s="59">
        <v>3187</v>
      </c>
      <c r="I34" s="59"/>
      <c r="J34" s="59">
        <v>3582</v>
      </c>
      <c r="K34" s="531"/>
      <c r="L34" s="488">
        <v>5289</v>
      </c>
      <c r="M34" s="59"/>
      <c r="N34" s="59">
        <v>2866</v>
      </c>
      <c r="O34" s="125"/>
      <c r="P34" s="59">
        <v>2888</v>
      </c>
      <c r="Q34" s="125"/>
      <c r="R34" s="58">
        <v>2904</v>
      </c>
      <c r="S34" s="588"/>
      <c r="T34" s="59">
        <v>3050</v>
      </c>
      <c r="U34" s="588"/>
      <c r="V34" s="59">
        <v>3075</v>
      </c>
      <c r="W34" s="588"/>
      <c r="X34" s="59">
        <v>3105</v>
      </c>
      <c r="Y34" s="634"/>
      <c r="Z34" s="59">
        <v>3029</v>
      </c>
      <c r="AA34" s="419" t="s">
        <v>412</v>
      </c>
      <c r="AB34" s="28"/>
    </row>
    <row r="35" spans="2:28" ht="14.25" x14ac:dyDescent="0.2">
      <c r="B35" s="151" t="s">
        <v>238</v>
      </c>
      <c r="C35" s="65" t="s">
        <v>158</v>
      </c>
      <c r="D35" s="38"/>
      <c r="E35" s="39"/>
      <c r="F35" s="39"/>
      <c r="G35" s="39"/>
      <c r="H35" s="39"/>
      <c r="I35" s="39"/>
      <c r="J35" s="39"/>
      <c r="K35" s="39"/>
      <c r="L35" s="39"/>
      <c r="M35" s="39"/>
      <c r="N35" s="184">
        <v>338</v>
      </c>
      <c r="O35" s="657"/>
      <c r="P35" s="184">
        <v>334</v>
      </c>
      <c r="Q35" s="191"/>
      <c r="R35" s="496">
        <v>363</v>
      </c>
      <c r="S35" s="655"/>
      <c r="T35" s="513">
        <v>380</v>
      </c>
      <c r="U35" s="592"/>
      <c r="V35" s="513">
        <v>385</v>
      </c>
      <c r="W35" s="592"/>
      <c r="X35" s="513">
        <v>399</v>
      </c>
      <c r="Y35" s="285"/>
      <c r="Z35" s="513">
        <v>375</v>
      </c>
      <c r="AA35" s="286" t="s">
        <v>412</v>
      </c>
      <c r="AB35" s="28"/>
    </row>
    <row r="36" spans="2:28" ht="14.25" x14ac:dyDescent="0.2">
      <c r="B36" s="150" t="s">
        <v>239</v>
      </c>
      <c r="C36" s="33" t="s">
        <v>159</v>
      </c>
      <c r="D36" s="4"/>
      <c r="E36" s="5"/>
      <c r="F36" s="5"/>
      <c r="G36" s="5"/>
      <c r="H36" s="5"/>
      <c r="I36" s="5"/>
      <c r="J36" s="5"/>
      <c r="K36" s="5"/>
      <c r="L36" s="70"/>
      <c r="M36" s="5"/>
      <c r="N36" s="70">
        <v>85</v>
      </c>
      <c r="O36" s="124"/>
      <c r="P36" s="70">
        <v>149</v>
      </c>
      <c r="Q36" s="190"/>
      <c r="R36" s="69">
        <v>165</v>
      </c>
      <c r="S36" s="237"/>
      <c r="T36" s="5">
        <v>159</v>
      </c>
      <c r="U36" s="285"/>
      <c r="V36" s="5">
        <v>160</v>
      </c>
      <c r="W36" s="275"/>
      <c r="X36" s="5">
        <v>156</v>
      </c>
      <c r="Y36" s="285"/>
      <c r="Z36" s="5">
        <v>152</v>
      </c>
      <c r="AA36" s="286" t="s">
        <v>412</v>
      </c>
      <c r="AB36" s="28"/>
    </row>
    <row r="37" spans="2:28" ht="14.25" x14ac:dyDescent="0.2">
      <c r="B37" s="150"/>
      <c r="C37" s="33" t="s">
        <v>198</v>
      </c>
      <c r="D37" s="4"/>
      <c r="E37" s="5"/>
      <c r="F37" s="5"/>
      <c r="G37" s="5"/>
      <c r="H37" s="5"/>
      <c r="I37" s="5"/>
      <c r="J37" s="5"/>
      <c r="K37" s="5"/>
      <c r="L37" s="70"/>
      <c r="M37" s="5"/>
      <c r="N37" s="70">
        <v>4</v>
      </c>
      <c r="O37" s="124"/>
      <c r="P37" s="70">
        <v>28</v>
      </c>
      <c r="Q37" s="190"/>
      <c r="R37" s="69">
        <v>33</v>
      </c>
      <c r="S37" s="237"/>
      <c r="T37" s="5">
        <v>40</v>
      </c>
      <c r="U37" s="285"/>
      <c r="V37" s="5">
        <v>38</v>
      </c>
      <c r="W37" s="285"/>
      <c r="X37" s="5">
        <v>37</v>
      </c>
      <c r="Y37" s="285"/>
      <c r="Z37" s="5">
        <v>35</v>
      </c>
      <c r="AA37" s="286" t="s">
        <v>412</v>
      </c>
      <c r="AB37" s="28"/>
    </row>
    <row r="38" spans="2:28" ht="14.25" x14ac:dyDescent="0.2">
      <c r="B38" s="150"/>
      <c r="C38" s="33" t="s">
        <v>170</v>
      </c>
      <c r="D38" s="4"/>
      <c r="E38" s="5"/>
      <c r="F38" s="5"/>
      <c r="G38" s="5"/>
      <c r="H38" s="5"/>
      <c r="I38" s="5"/>
      <c r="J38" s="5"/>
      <c r="K38" s="5"/>
      <c r="L38" s="70"/>
      <c r="M38" s="5"/>
      <c r="N38" s="70">
        <v>7</v>
      </c>
      <c r="O38" s="124"/>
      <c r="P38" s="70">
        <v>16</v>
      </c>
      <c r="Q38" s="190"/>
      <c r="R38" s="69">
        <v>16</v>
      </c>
      <c r="S38" s="237"/>
      <c r="T38" s="5">
        <v>16</v>
      </c>
      <c r="U38" s="285"/>
      <c r="V38" s="5">
        <v>14</v>
      </c>
      <c r="W38" s="285"/>
      <c r="X38" s="5">
        <v>14</v>
      </c>
      <c r="Y38" s="285"/>
      <c r="Z38" s="5">
        <v>11</v>
      </c>
      <c r="AA38" s="286" t="s">
        <v>412</v>
      </c>
      <c r="AB38" s="28"/>
    </row>
    <row r="39" spans="2:28" ht="14.25" x14ac:dyDescent="0.2">
      <c r="B39" s="150"/>
      <c r="C39" s="337" t="s">
        <v>459</v>
      </c>
      <c r="D39" s="4"/>
      <c r="E39" s="5"/>
      <c r="F39" s="5"/>
      <c r="G39" s="5"/>
      <c r="H39" s="5"/>
      <c r="I39" s="5"/>
      <c r="J39" s="5"/>
      <c r="K39" s="5"/>
      <c r="L39" s="70"/>
      <c r="M39" s="5"/>
      <c r="N39" s="70" t="s">
        <v>609</v>
      </c>
      <c r="O39" s="124"/>
      <c r="P39" s="70" t="s">
        <v>609</v>
      </c>
      <c r="Q39" s="190"/>
      <c r="R39" s="69" t="s">
        <v>609</v>
      </c>
      <c r="S39" s="237"/>
      <c r="T39" s="5" t="s">
        <v>609</v>
      </c>
      <c r="U39" s="285"/>
      <c r="V39" s="5" t="s">
        <v>609</v>
      </c>
      <c r="W39" s="285"/>
      <c r="X39" s="5" t="s">
        <v>609</v>
      </c>
      <c r="Y39" s="285"/>
      <c r="Z39" s="5" t="s">
        <v>609</v>
      </c>
      <c r="AA39" s="286" t="s">
        <v>412</v>
      </c>
      <c r="AB39" s="28"/>
    </row>
    <row r="40" spans="2:28" ht="14.25" x14ac:dyDescent="0.2">
      <c r="B40" s="150"/>
      <c r="C40" s="33" t="s">
        <v>118</v>
      </c>
      <c r="D40" s="4"/>
      <c r="E40" s="5"/>
      <c r="F40" s="5"/>
      <c r="G40" s="5"/>
      <c r="H40" s="5"/>
      <c r="I40" s="5"/>
      <c r="J40" s="5"/>
      <c r="K40" s="5"/>
      <c r="L40" s="70"/>
      <c r="M40" s="5"/>
      <c r="N40" s="70">
        <v>16</v>
      </c>
      <c r="O40" s="124"/>
      <c r="P40" s="70">
        <v>3</v>
      </c>
      <c r="Q40" s="190"/>
      <c r="R40" s="69" t="s">
        <v>609</v>
      </c>
      <c r="S40" s="237"/>
      <c r="T40" s="5" t="s">
        <v>609</v>
      </c>
      <c r="U40" s="285"/>
      <c r="V40" s="5" t="s">
        <v>609</v>
      </c>
      <c r="W40" s="285"/>
      <c r="X40" s="5" t="s">
        <v>609</v>
      </c>
      <c r="Y40" s="285"/>
      <c r="Z40" s="5" t="s">
        <v>609</v>
      </c>
      <c r="AA40" s="286" t="s">
        <v>412</v>
      </c>
      <c r="AB40" s="28"/>
    </row>
    <row r="41" spans="2:28" ht="14.25" x14ac:dyDescent="0.2">
      <c r="B41" s="150"/>
      <c r="C41" s="33" t="s">
        <v>119</v>
      </c>
      <c r="D41" s="4"/>
      <c r="E41" s="5"/>
      <c r="F41" s="5"/>
      <c r="G41" s="5"/>
      <c r="H41" s="5"/>
      <c r="I41" s="5"/>
      <c r="J41" s="5"/>
      <c r="K41" s="5"/>
      <c r="L41" s="70"/>
      <c r="M41" s="5"/>
      <c r="N41" s="70" t="s">
        <v>609</v>
      </c>
      <c r="O41" s="124"/>
      <c r="P41" s="70" t="s">
        <v>609</v>
      </c>
      <c r="Q41" s="190"/>
      <c r="R41" s="69" t="s">
        <v>609</v>
      </c>
      <c r="S41" s="237"/>
      <c r="T41" s="5" t="s">
        <v>609</v>
      </c>
      <c r="U41" s="285"/>
      <c r="V41" s="5" t="s">
        <v>609</v>
      </c>
      <c r="W41" s="285"/>
      <c r="X41" s="5" t="s">
        <v>609</v>
      </c>
      <c r="Y41" s="285"/>
      <c r="Z41" s="5" t="s">
        <v>609</v>
      </c>
      <c r="AA41" s="286" t="s">
        <v>412</v>
      </c>
      <c r="AB41" s="28"/>
    </row>
    <row r="42" spans="2:28" ht="14.25" x14ac:dyDescent="0.2">
      <c r="B42" s="150"/>
      <c r="C42" s="33" t="s">
        <v>394</v>
      </c>
      <c r="D42" s="4"/>
      <c r="E42" s="5"/>
      <c r="F42" s="5"/>
      <c r="G42" s="5"/>
      <c r="H42" s="5"/>
      <c r="I42" s="5"/>
      <c r="J42" s="5"/>
      <c r="K42" s="5"/>
      <c r="L42" s="279"/>
      <c r="M42" s="5"/>
      <c r="N42" s="70" t="s">
        <v>609</v>
      </c>
      <c r="O42" s="124"/>
      <c r="P42" s="70" t="s">
        <v>609</v>
      </c>
      <c r="Q42" s="190"/>
      <c r="R42" s="69" t="s">
        <v>609</v>
      </c>
      <c r="S42" s="237"/>
      <c r="T42" s="5" t="s">
        <v>609</v>
      </c>
      <c r="U42" s="285"/>
      <c r="V42" s="5">
        <v>3</v>
      </c>
      <c r="W42" s="275"/>
      <c r="X42" s="5">
        <v>9</v>
      </c>
      <c r="Y42" s="285"/>
      <c r="Z42" s="5">
        <v>9</v>
      </c>
      <c r="AA42" s="286" t="s">
        <v>412</v>
      </c>
      <c r="AB42" s="28"/>
    </row>
    <row r="43" spans="2:28" ht="14.25" x14ac:dyDescent="0.2">
      <c r="B43" s="150"/>
      <c r="C43" s="33" t="s">
        <v>385</v>
      </c>
      <c r="D43" s="4"/>
      <c r="E43" s="5"/>
      <c r="F43" s="5"/>
      <c r="G43" s="5"/>
      <c r="H43" s="5"/>
      <c r="I43" s="5"/>
      <c r="J43" s="5"/>
      <c r="K43" s="5"/>
      <c r="L43" s="279"/>
      <c r="M43" s="5"/>
      <c r="N43" s="70">
        <v>4</v>
      </c>
      <c r="O43" s="124"/>
      <c r="P43" s="70">
        <v>11</v>
      </c>
      <c r="Q43" s="190"/>
      <c r="R43" s="69">
        <v>15</v>
      </c>
      <c r="S43" s="237"/>
      <c r="T43" s="5">
        <v>11</v>
      </c>
      <c r="U43" s="285"/>
      <c r="V43" s="5">
        <v>12</v>
      </c>
      <c r="W43" s="275"/>
      <c r="X43" s="5">
        <v>14</v>
      </c>
      <c r="Y43" s="285"/>
      <c r="Z43" s="5">
        <v>9</v>
      </c>
      <c r="AA43" s="286" t="s">
        <v>412</v>
      </c>
      <c r="AB43" s="28"/>
    </row>
    <row r="44" spans="2:28" ht="14.25" x14ac:dyDescent="0.2">
      <c r="B44" s="150"/>
      <c r="C44" s="33" t="s">
        <v>386</v>
      </c>
      <c r="D44" s="4"/>
      <c r="E44" s="5"/>
      <c r="F44" s="5"/>
      <c r="G44" s="5"/>
      <c r="H44" s="5"/>
      <c r="I44" s="5"/>
      <c r="J44" s="5"/>
      <c r="K44" s="5"/>
      <c r="L44" s="279"/>
      <c r="M44" s="5"/>
      <c r="N44" s="70" t="s">
        <v>609</v>
      </c>
      <c r="O44" s="124"/>
      <c r="P44" s="70">
        <v>4</v>
      </c>
      <c r="Q44" s="190"/>
      <c r="R44" s="69">
        <v>5</v>
      </c>
      <c r="S44" s="237"/>
      <c r="T44" s="5">
        <v>5</v>
      </c>
      <c r="U44" s="285"/>
      <c r="V44" s="5">
        <v>3</v>
      </c>
      <c r="W44" s="285"/>
      <c r="X44" s="5" t="s">
        <v>609</v>
      </c>
      <c r="Y44" s="285"/>
      <c r="Z44" s="5" t="s">
        <v>609</v>
      </c>
      <c r="AA44" s="286" t="s">
        <v>412</v>
      </c>
      <c r="AB44" s="28"/>
    </row>
    <row r="45" spans="2:28" ht="14.25" x14ac:dyDescent="0.2">
      <c r="B45" s="150"/>
      <c r="C45" s="281" t="s">
        <v>527</v>
      </c>
      <c r="D45" s="4"/>
      <c r="E45" s="5"/>
      <c r="F45" s="5"/>
      <c r="G45" s="5"/>
      <c r="H45" s="5"/>
      <c r="I45" s="5"/>
      <c r="J45" s="5"/>
      <c r="K45" s="5"/>
      <c r="L45" s="279"/>
      <c r="M45" s="5"/>
      <c r="N45" s="70" t="s">
        <v>609</v>
      </c>
      <c r="O45" s="124"/>
      <c r="P45" s="70">
        <v>15</v>
      </c>
      <c r="Q45" s="190"/>
      <c r="R45" s="69">
        <v>21</v>
      </c>
      <c r="S45" s="237"/>
      <c r="T45" s="5">
        <v>21</v>
      </c>
      <c r="U45" s="285"/>
      <c r="V45" s="5">
        <v>29</v>
      </c>
      <c r="W45" s="285"/>
      <c r="X45" s="5">
        <v>26</v>
      </c>
      <c r="Y45" s="285"/>
      <c r="Z45" s="5">
        <v>21</v>
      </c>
      <c r="AA45" s="286" t="s">
        <v>412</v>
      </c>
      <c r="AB45" s="28"/>
    </row>
    <row r="46" spans="2:28" ht="14.25" x14ac:dyDescent="0.2">
      <c r="B46" s="150"/>
      <c r="C46" s="33" t="s">
        <v>197</v>
      </c>
      <c r="D46" s="4"/>
      <c r="E46" s="5"/>
      <c r="F46" s="5"/>
      <c r="G46" s="5"/>
      <c r="H46" s="5"/>
      <c r="I46" s="5"/>
      <c r="J46" s="5"/>
      <c r="K46" s="5"/>
      <c r="L46" s="70"/>
      <c r="M46" s="5"/>
      <c r="N46" s="70">
        <v>10</v>
      </c>
      <c r="O46" s="124"/>
      <c r="P46" s="70">
        <v>12</v>
      </c>
      <c r="Q46" s="190"/>
      <c r="R46" s="69">
        <v>14</v>
      </c>
      <c r="S46" s="237"/>
      <c r="T46" s="5">
        <v>18</v>
      </c>
      <c r="U46" s="275"/>
      <c r="V46" s="5">
        <v>23</v>
      </c>
      <c r="W46" s="275"/>
      <c r="X46" s="5">
        <v>31</v>
      </c>
      <c r="Y46" s="285"/>
      <c r="Z46" s="5">
        <v>33</v>
      </c>
      <c r="AA46" s="286" t="s">
        <v>412</v>
      </c>
      <c r="AB46" s="28"/>
    </row>
    <row r="47" spans="2:28" ht="14.25" x14ac:dyDescent="0.2">
      <c r="B47" s="150"/>
      <c r="C47" s="337" t="s">
        <v>529</v>
      </c>
      <c r="D47" s="4"/>
      <c r="E47" s="5"/>
      <c r="F47" s="5"/>
      <c r="G47" s="5"/>
      <c r="H47" s="5"/>
      <c r="I47" s="5"/>
      <c r="J47" s="5"/>
      <c r="K47" s="5"/>
      <c r="L47" s="70"/>
      <c r="M47" s="5"/>
      <c r="N47" s="70">
        <v>4</v>
      </c>
      <c r="O47" s="124"/>
      <c r="P47" s="70">
        <v>6</v>
      </c>
      <c r="Q47" s="190"/>
      <c r="R47" s="69">
        <v>6</v>
      </c>
      <c r="S47" s="237"/>
      <c r="T47" s="5">
        <v>3</v>
      </c>
      <c r="U47" s="285"/>
      <c r="V47" s="5" t="s">
        <v>609</v>
      </c>
      <c r="W47" s="285"/>
      <c r="X47" s="5" t="s">
        <v>609</v>
      </c>
      <c r="Y47" s="285"/>
      <c r="Z47" s="5" t="s">
        <v>609</v>
      </c>
      <c r="AA47" s="286" t="s">
        <v>412</v>
      </c>
    </row>
    <row r="48" spans="2:28" ht="14.25" x14ac:dyDescent="0.2">
      <c r="B48" s="167"/>
      <c r="C48" s="338" t="s">
        <v>528</v>
      </c>
      <c r="D48" s="62"/>
      <c r="E48" s="63"/>
      <c r="F48" s="63"/>
      <c r="G48" s="63"/>
      <c r="H48" s="63"/>
      <c r="I48" s="63"/>
      <c r="J48" s="63"/>
      <c r="K48" s="63"/>
      <c r="L48" s="63"/>
      <c r="M48" s="63"/>
      <c r="N48" s="63">
        <v>11</v>
      </c>
      <c r="O48" s="123"/>
      <c r="P48" s="63">
        <v>10</v>
      </c>
      <c r="Q48" s="123"/>
      <c r="R48" s="62">
        <v>11</v>
      </c>
      <c r="S48" s="238"/>
      <c r="T48" s="63">
        <v>7</v>
      </c>
      <c r="U48" s="293"/>
      <c r="V48" s="63">
        <v>7</v>
      </c>
      <c r="W48" s="293"/>
      <c r="X48" s="63">
        <v>9</v>
      </c>
      <c r="Y48" s="285"/>
      <c r="Z48" s="63">
        <v>12</v>
      </c>
      <c r="AA48" s="286" t="s">
        <v>412</v>
      </c>
    </row>
    <row r="49" spans="1:27" ht="14.25" x14ac:dyDescent="0.2">
      <c r="B49" s="168" t="s">
        <v>224</v>
      </c>
      <c r="C49" s="169"/>
      <c r="D49" s="58"/>
      <c r="E49" s="59"/>
      <c r="F49" s="59"/>
      <c r="G49" s="59"/>
      <c r="H49" s="59"/>
      <c r="I49" s="59"/>
      <c r="J49" s="59"/>
      <c r="K49" s="59"/>
      <c r="L49" s="59"/>
      <c r="M49" s="59"/>
      <c r="N49" s="59">
        <v>485</v>
      </c>
      <c r="O49" s="136"/>
      <c r="P49" s="59">
        <v>588</v>
      </c>
      <c r="Q49" s="125"/>
      <c r="R49" s="58">
        <v>651</v>
      </c>
      <c r="S49" s="256"/>
      <c r="T49" s="59">
        <v>663</v>
      </c>
      <c r="U49" s="588"/>
      <c r="V49" s="59">
        <v>678</v>
      </c>
      <c r="W49" s="588"/>
      <c r="X49" s="59">
        <v>699</v>
      </c>
      <c r="Y49" s="634"/>
      <c r="Z49" s="59">
        <v>659</v>
      </c>
      <c r="AA49" s="419" t="s">
        <v>412</v>
      </c>
    </row>
    <row r="50" spans="1:27" ht="15" thickBot="1" x14ac:dyDescent="0.25">
      <c r="B50" s="175" t="s">
        <v>211</v>
      </c>
      <c r="C50" s="176"/>
      <c r="D50" s="11">
        <v>3684</v>
      </c>
      <c r="E50" s="12"/>
      <c r="F50" s="12">
        <v>3467</v>
      </c>
      <c r="G50" s="12"/>
      <c r="H50" s="12">
        <v>3560</v>
      </c>
      <c r="I50" s="12"/>
      <c r="J50" s="12">
        <v>3756</v>
      </c>
      <c r="K50" s="531"/>
      <c r="L50" s="12">
        <v>5470</v>
      </c>
      <c r="M50" s="12"/>
      <c r="N50" s="12">
        <v>3631</v>
      </c>
      <c r="O50" s="126"/>
      <c r="P50" s="12">
        <v>3655</v>
      </c>
      <c r="Q50" s="126"/>
      <c r="R50" s="11">
        <v>3720</v>
      </c>
      <c r="S50" s="310"/>
      <c r="T50" s="12">
        <v>3891</v>
      </c>
      <c r="U50" s="310"/>
      <c r="V50" s="12">
        <v>3971</v>
      </c>
      <c r="W50" s="310"/>
      <c r="X50" s="12">
        <v>4036</v>
      </c>
      <c r="Y50" s="633"/>
      <c r="Z50" s="12">
        <v>3910</v>
      </c>
      <c r="AA50" s="328" t="s">
        <v>412</v>
      </c>
    </row>
    <row r="51" spans="1:27" x14ac:dyDescent="0.2">
      <c r="C51" s="21"/>
      <c r="K51" s="509"/>
      <c r="S51" s="28"/>
      <c r="U51" s="28"/>
      <c r="W51" s="14"/>
      <c r="X51" s="14"/>
      <c r="Z51" s="113"/>
      <c r="AA51" s="14" t="s">
        <v>487</v>
      </c>
    </row>
    <row r="52" spans="1:27" x14ac:dyDescent="0.2">
      <c r="A52" s="1" t="s">
        <v>438</v>
      </c>
      <c r="B52" s="60"/>
    </row>
    <row r="53" spans="1:27" ht="55.5" customHeight="1" x14ac:dyDescent="0.2">
      <c r="A53" s="15" t="s">
        <v>186</v>
      </c>
      <c r="B53" s="716" t="s">
        <v>565</v>
      </c>
      <c r="C53" s="716"/>
      <c r="D53" s="716"/>
      <c r="E53" s="716"/>
      <c r="F53" s="716"/>
      <c r="G53" s="716"/>
      <c r="H53" s="716"/>
      <c r="I53" s="716"/>
      <c r="J53" s="716"/>
      <c r="K53" s="716"/>
      <c r="L53" s="716"/>
      <c r="M53" s="716"/>
      <c r="N53" s="716"/>
      <c r="O53" s="716"/>
      <c r="P53" s="716"/>
      <c r="Q53" s="716"/>
      <c r="R53" s="716"/>
      <c r="S53" s="716"/>
      <c r="T53" s="716"/>
      <c r="U53" s="716"/>
      <c r="V53" s="716"/>
      <c r="W53" s="716"/>
      <c r="X53" s="716"/>
      <c r="Y53" s="716"/>
      <c r="Z53" s="604"/>
      <c r="AA53" s="604"/>
    </row>
    <row r="54" spans="1:27" s="515" customFormat="1" ht="30" customHeight="1" x14ac:dyDescent="0.2">
      <c r="A54" s="674" t="s">
        <v>187</v>
      </c>
      <c r="B54" s="716" t="s">
        <v>383</v>
      </c>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673"/>
      <c r="AA54" s="673"/>
    </row>
    <row r="55" spans="1:27" s="515" customFormat="1" ht="14.25" customHeight="1" x14ac:dyDescent="0.2">
      <c r="A55" s="674" t="s">
        <v>188</v>
      </c>
      <c r="B55" s="675" t="s">
        <v>356</v>
      </c>
      <c r="Z55" s="673"/>
      <c r="AA55" s="673"/>
    </row>
    <row r="56" spans="1:27" ht="14.25" customHeight="1" x14ac:dyDescent="0.2">
      <c r="A56" s="280" t="s">
        <v>235</v>
      </c>
      <c r="B56" s="373" t="s">
        <v>526</v>
      </c>
      <c r="C56" s="91"/>
      <c r="D56" s="91"/>
      <c r="E56" s="91"/>
      <c r="F56" s="91"/>
      <c r="G56" s="91"/>
      <c r="H56" s="91"/>
      <c r="I56" s="91"/>
      <c r="J56" s="91"/>
      <c r="K56" s="91"/>
      <c r="L56" s="91"/>
      <c r="M56" s="91"/>
      <c r="N56" s="91"/>
      <c r="O56" s="91"/>
      <c r="P56" s="91"/>
      <c r="Q56" s="91"/>
      <c r="R56" s="91"/>
      <c r="S56" s="91"/>
      <c r="T56" s="91"/>
      <c r="U56" s="91"/>
      <c r="V56" s="91"/>
      <c r="W56" s="91"/>
      <c r="X56" s="91"/>
      <c r="Y56" s="672"/>
      <c r="Z56" s="604"/>
      <c r="AA56" s="604"/>
    </row>
    <row r="57" spans="1:27" ht="14.25" customHeight="1" x14ac:dyDescent="0.2">
      <c r="A57" s="280" t="s">
        <v>342</v>
      </c>
      <c r="B57" s="91" t="s">
        <v>123</v>
      </c>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Z57" s="603"/>
      <c r="AA57" s="603"/>
    </row>
    <row r="58" spans="1:27" ht="14.25" customHeight="1" x14ac:dyDescent="0.2">
      <c r="A58" s="280" t="s">
        <v>466</v>
      </c>
      <c r="B58" s="689" t="s">
        <v>124</v>
      </c>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03"/>
      <c r="AA58" s="603"/>
    </row>
    <row r="59" spans="1:27" ht="27" customHeight="1" x14ac:dyDescent="0.2">
      <c r="Z59" s="604"/>
      <c r="AA59" s="604"/>
    </row>
    <row r="60" spans="1:27" ht="18" customHeight="1" x14ac:dyDescent="0.2">
      <c r="A60" s="280"/>
      <c r="B60" s="521"/>
      <c r="C60" s="520"/>
      <c r="D60" s="520"/>
      <c r="E60" s="520"/>
      <c r="F60" s="520"/>
      <c r="G60" s="520"/>
      <c r="H60" s="520"/>
      <c r="I60" s="520"/>
      <c r="J60" s="520"/>
      <c r="K60" s="520"/>
      <c r="L60" s="520"/>
      <c r="M60" s="520"/>
      <c r="N60" s="520"/>
      <c r="O60" s="520"/>
      <c r="P60" s="520"/>
      <c r="Q60" s="520"/>
      <c r="R60" s="520"/>
      <c r="S60" s="520"/>
      <c r="T60" s="520"/>
      <c r="U60" s="520"/>
      <c r="V60" s="520"/>
      <c r="W60" s="520"/>
      <c r="X60" s="520"/>
    </row>
    <row r="61" spans="1:27" ht="12.75" customHeight="1" x14ac:dyDescent="0.2">
      <c r="B61" s="743" t="s">
        <v>448</v>
      </c>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603"/>
      <c r="AA61" s="603"/>
    </row>
    <row r="62" spans="1:27" ht="12.75" customHeight="1" x14ac:dyDescent="0.2">
      <c r="B62" s="725" t="s">
        <v>121</v>
      </c>
      <c r="C62" s="725"/>
      <c r="D62" s="725"/>
      <c r="E62" s="725"/>
      <c r="F62" s="725"/>
      <c r="G62" s="725"/>
      <c r="H62" s="725"/>
      <c r="I62" s="725"/>
      <c r="J62" s="725"/>
      <c r="K62" s="725"/>
      <c r="L62" s="725"/>
      <c r="M62" s="725"/>
      <c r="N62" s="725"/>
      <c r="O62" s="725"/>
      <c r="P62" s="725"/>
      <c r="Q62" s="725"/>
      <c r="R62" s="725"/>
      <c r="S62" s="725"/>
      <c r="T62" s="725"/>
      <c r="U62" s="725"/>
      <c r="V62" s="725"/>
      <c r="W62" s="185"/>
      <c r="X62" s="185"/>
    </row>
    <row r="63" spans="1:27" ht="26.25" customHeight="1" x14ac:dyDescent="0.2">
      <c r="A63" s="594" t="s">
        <v>450</v>
      </c>
      <c r="B63" s="716" t="s">
        <v>599</v>
      </c>
      <c r="C63" s="716"/>
      <c r="D63" s="716"/>
      <c r="E63" s="716"/>
      <c r="F63" s="716"/>
      <c r="G63" s="716"/>
      <c r="H63" s="716"/>
      <c r="I63" s="716"/>
      <c r="J63" s="716"/>
      <c r="K63" s="716"/>
      <c r="L63" s="716"/>
      <c r="M63" s="716"/>
      <c r="N63" s="716"/>
      <c r="O63" s="716"/>
      <c r="P63" s="716"/>
      <c r="Q63" s="716"/>
      <c r="R63" s="716"/>
      <c r="S63" s="716"/>
      <c r="T63" s="716"/>
      <c r="U63" s="716"/>
      <c r="V63" s="716"/>
      <c r="W63" s="716"/>
      <c r="X63" s="716"/>
    </row>
    <row r="64" spans="1:27" ht="12.75" customHeight="1" x14ac:dyDescent="0.2"/>
    <row r="65" spans="2:24" ht="12.75" customHeight="1" x14ac:dyDescent="0.2">
      <c r="B65" s="688"/>
      <c r="W65" s="185"/>
      <c r="X65" s="185"/>
    </row>
    <row r="66" spans="2:24" ht="12.75" customHeight="1" x14ac:dyDescent="0.2">
      <c r="C66" s="524"/>
      <c r="D66" s="524"/>
      <c r="E66" s="524"/>
      <c r="F66" s="524"/>
      <c r="G66" s="524"/>
      <c r="H66" s="524"/>
      <c r="I66" s="524"/>
      <c r="J66" s="524"/>
      <c r="K66" s="524"/>
      <c r="L66" s="524"/>
      <c r="M66" s="524"/>
      <c r="N66" s="524"/>
      <c r="O66" s="524"/>
      <c r="P66" s="524"/>
      <c r="Q66" s="524"/>
      <c r="R66" s="524"/>
      <c r="S66" s="524"/>
      <c r="T66" s="524"/>
      <c r="U66" s="524"/>
      <c r="V66" s="524"/>
      <c r="W66" s="185"/>
      <c r="X66" s="185"/>
    </row>
    <row r="101" ht="12.75" customHeight="1" x14ac:dyDescent="0.2"/>
  </sheetData>
  <mergeCells count="5">
    <mergeCell ref="B63:X63"/>
    <mergeCell ref="B53:Y53"/>
    <mergeCell ref="B62:V62"/>
    <mergeCell ref="B61:Y61"/>
    <mergeCell ref="B54:Y54"/>
  </mergeCells>
  <phoneticPr fontId="4" type="noConversion"/>
  <printOptions horizontalCentered="1"/>
  <pageMargins left="0.43307086614173229" right="0.39370078740157483" top="0.62992125984251968" bottom="0.47244094488188981" header="0.51181102362204722" footer="0.51181102362204722"/>
  <pageSetup paperSize="9" scale="5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2"/>
    <pageSetUpPr fitToPage="1"/>
  </sheetPr>
  <dimension ref="A1:AE64"/>
  <sheetViews>
    <sheetView zoomScaleNormal="100" workbookViewId="0">
      <selection activeCell="C12" sqref="C12"/>
    </sheetView>
  </sheetViews>
  <sheetFormatPr defaultRowHeight="12.75" x14ac:dyDescent="0.2"/>
  <cols>
    <col min="1" max="1" width="2.5703125" customWidth="1"/>
    <col min="2" max="2" width="23.140625" style="61" customWidth="1"/>
    <col min="3" max="3" width="50" customWidth="1"/>
    <col min="4" max="4" width="15.85546875" customWidth="1"/>
    <col min="5" max="5" width="2.140625" customWidth="1"/>
    <col min="6" max="6" width="15.85546875" customWidth="1"/>
    <col min="7" max="7" width="2.140625" customWidth="1"/>
    <col min="8" max="8" width="15.85546875" customWidth="1"/>
    <col min="9" max="9" width="2.140625" customWidth="1"/>
    <col min="10" max="10" width="15.85546875" customWidth="1"/>
    <col min="11" max="11" width="2.140625" customWidth="1"/>
    <col min="12" max="12" width="15.85546875" customWidth="1"/>
    <col min="13" max="13" width="2.140625" customWidth="1"/>
    <col min="14" max="14" width="15.85546875" customWidth="1"/>
    <col min="15" max="15" width="2.140625" customWidth="1"/>
    <col min="16" max="16" width="15.85546875" customWidth="1"/>
    <col min="17" max="17" width="2.140625" customWidth="1"/>
    <col min="18" max="18" width="15.85546875" customWidth="1"/>
    <col min="19" max="19" width="2.140625" customWidth="1"/>
    <col min="20" max="20" width="15.85546875" customWidth="1"/>
    <col min="21" max="21" width="2.140625" customWidth="1"/>
    <col min="22" max="22" width="15.85546875" customWidth="1"/>
    <col min="23" max="23" width="2.140625" customWidth="1"/>
    <col min="24" max="24" width="15.85546875" customWidth="1"/>
    <col min="25" max="25" width="2.140625" customWidth="1"/>
    <col min="26" max="26" width="15.85546875" customWidth="1"/>
    <col min="27" max="27" width="2.140625" customWidth="1"/>
    <col min="28" max="28" width="3.140625" customWidth="1"/>
  </cols>
  <sheetData>
    <row r="1" spans="1:28" ht="14.25" x14ac:dyDescent="0.2">
      <c r="A1" s="1" t="s">
        <v>586</v>
      </c>
      <c r="B1" s="60"/>
    </row>
    <row r="2" spans="1:28" ht="13.5" thickBot="1" x14ac:dyDescent="0.25">
      <c r="W2" s="3"/>
      <c r="Y2" s="3"/>
      <c r="Z2" s="3"/>
      <c r="AA2" s="3" t="s">
        <v>193</v>
      </c>
    </row>
    <row r="3" spans="1:28" x14ac:dyDescent="0.2">
      <c r="B3" s="330" t="s">
        <v>161</v>
      </c>
      <c r="C3" s="182"/>
      <c r="D3" s="180" t="str">
        <f>'8a-c Joiners &amp; Leavers by grade'!D3</f>
        <v xml:space="preserve">Time Series - Financial Year </v>
      </c>
      <c r="E3" s="181"/>
      <c r="F3" s="181"/>
      <c r="G3" s="181"/>
      <c r="H3" s="181"/>
      <c r="I3" s="181"/>
      <c r="J3" s="181"/>
      <c r="K3" s="181"/>
      <c r="L3" s="182"/>
      <c r="M3" s="181"/>
      <c r="N3" s="181"/>
      <c r="O3" s="181"/>
      <c r="P3" s="181"/>
      <c r="Q3" s="182"/>
      <c r="R3" s="181" t="str">
        <f>'8a-c Joiners &amp; Leavers by grade'!R3</f>
        <v>Time Series - 12 months ending last five Quarter points</v>
      </c>
      <c r="S3" s="181"/>
      <c r="T3" s="181"/>
      <c r="U3" s="181"/>
      <c r="V3" s="181"/>
      <c r="W3" s="181"/>
      <c r="X3" s="181"/>
      <c r="Y3" s="182"/>
      <c r="Z3" s="181"/>
      <c r="AA3" s="182"/>
    </row>
    <row r="4" spans="1:28" ht="26.25" thickBot="1" x14ac:dyDescent="0.25">
      <c r="B4" s="173"/>
      <c r="C4" s="174"/>
      <c r="D4" s="84" t="s">
        <v>203</v>
      </c>
      <c r="E4" s="85"/>
      <c r="F4" s="85" t="s">
        <v>204</v>
      </c>
      <c r="G4" s="85"/>
      <c r="H4" s="85" t="s">
        <v>205</v>
      </c>
      <c r="I4" s="85"/>
      <c r="J4" s="85" t="s">
        <v>206</v>
      </c>
      <c r="K4" s="85"/>
      <c r="L4" s="85" t="s">
        <v>218</v>
      </c>
      <c r="M4" s="85"/>
      <c r="N4" s="85" t="s">
        <v>328</v>
      </c>
      <c r="O4" s="85"/>
      <c r="P4" s="85" t="s">
        <v>365</v>
      </c>
      <c r="Q4" s="86"/>
      <c r="R4" s="85" t="s">
        <v>452</v>
      </c>
      <c r="S4" s="85"/>
      <c r="T4" s="85" t="s">
        <v>415</v>
      </c>
      <c r="U4" s="85"/>
      <c r="V4" s="85" t="s">
        <v>453</v>
      </c>
      <c r="W4" s="85"/>
      <c r="X4" s="85" t="s">
        <v>467</v>
      </c>
      <c r="Y4" s="85"/>
      <c r="Z4" s="85" t="s">
        <v>495</v>
      </c>
      <c r="AA4" s="86"/>
    </row>
    <row r="5" spans="1:28" s="20" customFormat="1" ht="14.25" x14ac:dyDescent="0.2">
      <c r="A5"/>
      <c r="B5" s="313" t="s">
        <v>587</v>
      </c>
      <c r="C5" s="32" t="s">
        <v>158</v>
      </c>
      <c r="D5" s="4">
        <v>326</v>
      </c>
      <c r="E5" s="5"/>
      <c r="F5" s="5">
        <v>339</v>
      </c>
      <c r="G5" s="5"/>
      <c r="H5" s="5">
        <v>306</v>
      </c>
      <c r="I5" s="5"/>
      <c r="J5" s="5">
        <v>332</v>
      </c>
      <c r="K5" s="275"/>
      <c r="L5" s="5">
        <v>346</v>
      </c>
      <c r="M5" s="5"/>
      <c r="N5" s="8">
        <v>471</v>
      </c>
      <c r="O5" s="285"/>
      <c r="P5" s="5">
        <v>596</v>
      </c>
      <c r="Q5" s="286"/>
      <c r="R5" s="5">
        <v>667</v>
      </c>
      <c r="S5" s="275"/>
      <c r="T5" s="5">
        <v>756</v>
      </c>
      <c r="U5" s="275"/>
      <c r="V5" s="5">
        <v>827</v>
      </c>
      <c r="W5" s="275"/>
      <c r="X5" s="5">
        <v>859</v>
      </c>
      <c r="Y5" s="285"/>
      <c r="Z5" s="5">
        <v>890</v>
      </c>
      <c r="AA5" s="286" t="s">
        <v>412</v>
      </c>
      <c r="AB5"/>
    </row>
    <row r="6" spans="1:28" ht="14.25" x14ac:dyDescent="0.2">
      <c r="B6" s="171"/>
      <c r="C6" s="33" t="s">
        <v>159</v>
      </c>
      <c r="D6" s="4">
        <v>244</v>
      </c>
      <c r="E6" s="284" t="s">
        <v>450</v>
      </c>
      <c r="F6" s="5">
        <v>281</v>
      </c>
      <c r="G6" s="5"/>
      <c r="H6" s="5">
        <v>306</v>
      </c>
      <c r="I6" s="5"/>
      <c r="J6" s="5">
        <v>325</v>
      </c>
      <c r="K6" s="5"/>
      <c r="L6" s="5">
        <v>242</v>
      </c>
      <c r="M6" s="5"/>
      <c r="N6" s="5">
        <v>303</v>
      </c>
      <c r="O6" s="285"/>
      <c r="P6" s="5">
        <v>286</v>
      </c>
      <c r="Q6" s="286"/>
      <c r="R6" s="5">
        <v>283</v>
      </c>
      <c r="S6" s="314"/>
      <c r="T6" s="5">
        <v>291</v>
      </c>
      <c r="U6" s="285"/>
      <c r="V6" s="5">
        <v>281</v>
      </c>
      <c r="W6" s="275"/>
      <c r="X6" s="5">
        <v>281</v>
      </c>
      <c r="Y6" s="285"/>
      <c r="Z6" s="5">
        <v>274</v>
      </c>
      <c r="AA6" s="286" t="s">
        <v>412</v>
      </c>
    </row>
    <row r="7" spans="1:28" ht="14.25" x14ac:dyDescent="0.2">
      <c r="B7" s="171"/>
      <c r="C7" s="33" t="s">
        <v>198</v>
      </c>
      <c r="D7" s="4">
        <v>85</v>
      </c>
      <c r="E7" s="284"/>
      <c r="F7" s="5">
        <v>82</v>
      </c>
      <c r="G7" s="5"/>
      <c r="H7" s="5">
        <v>113</v>
      </c>
      <c r="I7" s="5"/>
      <c r="J7" s="5">
        <v>129</v>
      </c>
      <c r="K7" s="5"/>
      <c r="L7" s="5">
        <v>124</v>
      </c>
      <c r="M7" s="5"/>
      <c r="N7" s="5">
        <v>154</v>
      </c>
      <c r="O7" s="285"/>
      <c r="P7" s="5">
        <v>150</v>
      </c>
      <c r="Q7" s="286"/>
      <c r="R7" s="5">
        <v>149</v>
      </c>
      <c r="S7" s="314"/>
      <c r="T7" s="5">
        <v>156</v>
      </c>
      <c r="U7" s="285"/>
      <c r="V7" s="5">
        <v>150</v>
      </c>
      <c r="W7" s="275"/>
      <c r="X7" s="5">
        <v>142</v>
      </c>
      <c r="Y7" s="285"/>
      <c r="Z7" s="5">
        <v>118</v>
      </c>
      <c r="AA7" s="286" t="s">
        <v>412</v>
      </c>
    </row>
    <row r="8" spans="1:28" ht="14.25" x14ac:dyDescent="0.2">
      <c r="B8" s="171"/>
      <c r="C8" s="33" t="s">
        <v>170</v>
      </c>
      <c r="D8" s="4">
        <v>31</v>
      </c>
      <c r="E8" s="284"/>
      <c r="F8" s="5">
        <v>21</v>
      </c>
      <c r="G8" s="5"/>
      <c r="H8" s="5">
        <v>23</v>
      </c>
      <c r="I8" s="5"/>
      <c r="J8" s="5">
        <v>30</v>
      </c>
      <c r="K8" s="5"/>
      <c r="L8" s="5">
        <v>22</v>
      </c>
      <c r="M8" s="5"/>
      <c r="N8" s="5">
        <v>20</v>
      </c>
      <c r="O8" s="285"/>
      <c r="P8" s="5">
        <v>14</v>
      </c>
      <c r="Q8" s="286"/>
      <c r="R8" s="5">
        <v>15</v>
      </c>
      <c r="S8" s="314"/>
      <c r="T8" s="5">
        <v>11</v>
      </c>
      <c r="U8" s="285"/>
      <c r="V8" s="5">
        <v>12</v>
      </c>
      <c r="W8" s="285"/>
      <c r="X8" s="5">
        <v>15</v>
      </c>
      <c r="Y8" s="285"/>
      <c r="Z8" s="5">
        <v>19</v>
      </c>
      <c r="AA8" s="286" t="s">
        <v>412</v>
      </c>
    </row>
    <row r="9" spans="1:28" ht="14.25" x14ac:dyDescent="0.2">
      <c r="B9" s="171"/>
      <c r="C9" s="337" t="s">
        <v>589</v>
      </c>
      <c r="D9" s="4">
        <v>82</v>
      </c>
      <c r="E9" s="284" t="s">
        <v>450</v>
      </c>
      <c r="F9" s="5">
        <v>238</v>
      </c>
      <c r="G9" s="5"/>
      <c r="H9" s="5">
        <v>149</v>
      </c>
      <c r="I9" s="5"/>
      <c r="J9" s="5">
        <v>437</v>
      </c>
      <c r="K9" s="5"/>
      <c r="L9" s="5">
        <v>1940</v>
      </c>
      <c r="M9" s="5"/>
      <c r="N9" s="5">
        <v>16</v>
      </c>
      <c r="O9" s="285"/>
      <c r="P9" s="5" t="s">
        <v>609</v>
      </c>
      <c r="Q9" s="286"/>
      <c r="R9" s="5" t="s">
        <v>609</v>
      </c>
      <c r="S9" s="314"/>
      <c r="T9" s="5" t="s">
        <v>609</v>
      </c>
      <c r="U9" s="285"/>
      <c r="V9" s="5" t="s">
        <v>609</v>
      </c>
      <c r="W9" s="285"/>
      <c r="X9" s="5" t="s">
        <v>609</v>
      </c>
      <c r="Y9" s="285"/>
      <c r="Z9" s="5" t="s">
        <v>609</v>
      </c>
      <c r="AA9" s="286" t="s">
        <v>412</v>
      </c>
    </row>
    <row r="10" spans="1:28" ht="14.25" x14ac:dyDescent="0.2">
      <c r="B10" s="171"/>
      <c r="C10" s="33" t="s">
        <v>118</v>
      </c>
      <c r="D10" s="4" t="s">
        <v>609</v>
      </c>
      <c r="E10" s="5"/>
      <c r="F10" s="5" t="s">
        <v>609</v>
      </c>
      <c r="G10" s="5"/>
      <c r="H10" s="5" t="s">
        <v>609</v>
      </c>
      <c r="I10" s="5"/>
      <c r="J10" s="5" t="s">
        <v>609</v>
      </c>
      <c r="K10" s="5"/>
      <c r="L10" s="5" t="s">
        <v>609</v>
      </c>
      <c r="M10" s="5"/>
      <c r="N10" s="5" t="s">
        <v>609</v>
      </c>
      <c r="O10" s="285"/>
      <c r="P10" s="5" t="s">
        <v>609</v>
      </c>
      <c r="Q10" s="286"/>
      <c r="R10" s="5" t="s">
        <v>609</v>
      </c>
      <c r="S10" s="314"/>
      <c r="T10" s="5" t="s">
        <v>609</v>
      </c>
      <c r="U10" s="285"/>
      <c r="V10" s="5" t="s">
        <v>609</v>
      </c>
      <c r="W10" s="285"/>
      <c r="X10" s="5" t="s">
        <v>609</v>
      </c>
      <c r="Y10" s="285"/>
      <c r="Z10" s="5" t="s">
        <v>609</v>
      </c>
      <c r="AA10" s="286" t="s">
        <v>412</v>
      </c>
    </row>
    <row r="11" spans="1:28" ht="14.25" x14ac:dyDescent="0.2">
      <c r="B11" s="171"/>
      <c r="C11" s="33" t="s">
        <v>119</v>
      </c>
      <c r="D11" s="4" t="s">
        <v>609</v>
      </c>
      <c r="E11" s="5"/>
      <c r="F11" s="5" t="s">
        <v>609</v>
      </c>
      <c r="G11" s="5"/>
      <c r="H11" s="5" t="s">
        <v>609</v>
      </c>
      <c r="I11" s="5"/>
      <c r="J11" s="5" t="s">
        <v>609</v>
      </c>
      <c r="K11" s="5"/>
      <c r="L11" s="5" t="s">
        <v>609</v>
      </c>
      <c r="M11" s="5"/>
      <c r="N11" s="5" t="s">
        <v>609</v>
      </c>
      <c r="O11" s="285"/>
      <c r="P11" s="5" t="s">
        <v>609</v>
      </c>
      <c r="Q11" s="286"/>
      <c r="R11" s="5" t="s">
        <v>609</v>
      </c>
      <c r="S11" s="314"/>
      <c r="T11" s="5" t="s">
        <v>609</v>
      </c>
      <c r="U11" s="285"/>
      <c r="V11" s="5" t="s">
        <v>609</v>
      </c>
      <c r="W11" s="285"/>
      <c r="X11" s="5" t="s">
        <v>609</v>
      </c>
      <c r="Y11" s="285"/>
      <c r="Z11" s="5" t="s">
        <v>609</v>
      </c>
      <c r="AA11" s="286" t="s">
        <v>412</v>
      </c>
    </row>
    <row r="12" spans="1:28" ht="14.25" x14ac:dyDescent="0.2">
      <c r="B12" s="171"/>
      <c r="C12" s="33" t="s">
        <v>394</v>
      </c>
      <c r="D12" s="4" t="s">
        <v>609</v>
      </c>
      <c r="E12" s="5"/>
      <c r="F12" s="5">
        <v>3</v>
      </c>
      <c r="G12" s="5"/>
      <c r="H12" s="5" t="s">
        <v>609</v>
      </c>
      <c r="I12" s="5"/>
      <c r="J12" s="5" t="s">
        <v>609</v>
      </c>
      <c r="K12" s="5"/>
      <c r="L12" s="5">
        <v>3</v>
      </c>
      <c r="M12" s="5"/>
      <c r="N12" s="5">
        <v>3</v>
      </c>
      <c r="O12" s="285"/>
      <c r="P12" s="5">
        <v>4</v>
      </c>
      <c r="Q12" s="286"/>
      <c r="R12" s="5">
        <v>6</v>
      </c>
      <c r="S12" s="314"/>
      <c r="T12" s="5">
        <v>5</v>
      </c>
      <c r="U12" s="285"/>
      <c r="V12" s="5">
        <v>14</v>
      </c>
      <c r="W12" s="275"/>
      <c r="X12" s="5">
        <v>44</v>
      </c>
      <c r="Y12" s="285"/>
      <c r="Z12" s="5">
        <v>66</v>
      </c>
      <c r="AA12" s="286" t="s">
        <v>412</v>
      </c>
    </row>
    <row r="13" spans="1:28" ht="14.25" x14ac:dyDescent="0.2">
      <c r="B13" s="171"/>
      <c r="C13" s="33" t="s">
        <v>385</v>
      </c>
      <c r="D13" s="4">
        <v>75</v>
      </c>
      <c r="E13" s="5"/>
      <c r="F13" s="5">
        <v>86</v>
      </c>
      <c r="G13" s="5"/>
      <c r="H13" s="5">
        <v>78</v>
      </c>
      <c r="I13" s="5"/>
      <c r="J13" s="5">
        <v>82</v>
      </c>
      <c r="K13" s="5"/>
      <c r="L13" s="5">
        <v>67</v>
      </c>
      <c r="M13" s="5"/>
      <c r="N13" s="5">
        <v>51</v>
      </c>
      <c r="O13" s="285"/>
      <c r="P13" s="5">
        <v>64</v>
      </c>
      <c r="Q13" s="286"/>
      <c r="R13" s="5">
        <v>73</v>
      </c>
      <c r="S13" s="314"/>
      <c r="T13" s="5">
        <v>76</v>
      </c>
      <c r="U13" s="285"/>
      <c r="V13" s="5">
        <v>66</v>
      </c>
      <c r="W13" s="275"/>
      <c r="X13" s="5">
        <v>57</v>
      </c>
      <c r="Y13" s="285"/>
      <c r="Z13" s="5">
        <v>45</v>
      </c>
      <c r="AA13" s="286" t="s">
        <v>412</v>
      </c>
    </row>
    <row r="14" spans="1:28" ht="14.25" x14ac:dyDescent="0.2">
      <c r="B14" s="171"/>
      <c r="C14" s="33" t="s">
        <v>386</v>
      </c>
      <c r="D14" s="4">
        <v>5</v>
      </c>
      <c r="E14" s="5"/>
      <c r="F14" s="5">
        <v>8</v>
      </c>
      <c r="G14" s="5"/>
      <c r="H14" s="5" t="s">
        <v>609</v>
      </c>
      <c r="I14" s="5"/>
      <c r="J14" s="5">
        <v>4</v>
      </c>
      <c r="K14" s="5"/>
      <c r="L14" s="5" t="s">
        <v>609</v>
      </c>
      <c r="M14" s="5"/>
      <c r="N14" s="5" t="s">
        <v>609</v>
      </c>
      <c r="O14" s="285"/>
      <c r="P14" s="5">
        <v>8</v>
      </c>
      <c r="Q14" s="286"/>
      <c r="R14" s="5">
        <v>7</v>
      </c>
      <c r="S14" s="314"/>
      <c r="T14" s="5">
        <v>6</v>
      </c>
      <c r="U14" s="285"/>
      <c r="V14" s="5">
        <v>7</v>
      </c>
      <c r="W14" s="285"/>
      <c r="X14" s="5">
        <v>6</v>
      </c>
      <c r="Y14" s="285"/>
      <c r="Z14" s="5">
        <v>6</v>
      </c>
      <c r="AA14" s="286" t="s">
        <v>412</v>
      </c>
    </row>
    <row r="15" spans="1:28" ht="14.25" x14ac:dyDescent="0.2">
      <c r="B15" s="171"/>
      <c r="C15" s="337" t="s">
        <v>590</v>
      </c>
      <c r="D15" s="4">
        <v>112</v>
      </c>
      <c r="E15" s="5"/>
      <c r="F15" s="5">
        <v>112</v>
      </c>
      <c r="G15" s="5"/>
      <c r="H15" s="5">
        <v>182</v>
      </c>
      <c r="I15" s="5"/>
      <c r="J15" s="5">
        <v>170</v>
      </c>
      <c r="K15" s="5"/>
      <c r="L15" s="5">
        <v>178</v>
      </c>
      <c r="M15" s="5"/>
      <c r="N15" s="5">
        <v>263</v>
      </c>
      <c r="O15" s="285"/>
      <c r="P15" s="5">
        <v>324</v>
      </c>
      <c r="Q15" s="286"/>
      <c r="R15" s="5">
        <v>332</v>
      </c>
      <c r="S15" s="314"/>
      <c r="T15" s="5">
        <v>354</v>
      </c>
      <c r="U15" s="285"/>
      <c r="V15" s="5">
        <v>377</v>
      </c>
      <c r="W15" s="285"/>
      <c r="X15" s="5">
        <v>330</v>
      </c>
      <c r="Y15" s="285"/>
      <c r="Z15" s="5">
        <v>266</v>
      </c>
      <c r="AA15" s="286" t="s">
        <v>412</v>
      </c>
    </row>
    <row r="16" spans="1:28" ht="14.25" x14ac:dyDescent="0.2">
      <c r="B16" s="171"/>
      <c r="C16" s="33" t="s">
        <v>197</v>
      </c>
      <c r="D16" s="4">
        <v>5</v>
      </c>
      <c r="E16" s="5"/>
      <c r="F16" s="5" t="s">
        <v>609</v>
      </c>
      <c r="G16" s="5"/>
      <c r="H16" s="5">
        <v>3</v>
      </c>
      <c r="I16" s="5"/>
      <c r="J16" s="5">
        <v>19</v>
      </c>
      <c r="K16" s="5"/>
      <c r="L16" s="5">
        <v>38</v>
      </c>
      <c r="M16" s="5"/>
      <c r="N16" s="5">
        <v>75</v>
      </c>
      <c r="O16" s="285"/>
      <c r="P16" s="5">
        <v>38</v>
      </c>
      <c r="Q16" s="286"/>
      <c r="R16" s="70">
        <v>45</v>
      </c>
      <c r="S16" s="314"/>
      <c r="T16" s="5">
        <v>55</v>
      </c>
      <c r="U16" s="275"/>
      <c r="V16" s="5">
        <v>49</v>
      </c>
      <c r="W16" s="275"/>
      <c r="X16" s="5">
        <v>58</v>
      </c>
      <c r="Y16" s="285"/>
      <c r="Z16" s="5">
        <v>46</v>
      </c>
      <c r="AA16" s="286" t="s">
        <v>412</v>
      </c>
    </row>
    <row r="17" spans="1:28" ht="14.25" x14ac:dyDescent="0.2">
      <c r="B17" s="171"/>
      <c r="C17" s="337" t="s">
        <v>591</v>
      </c>
      <c r="D17" s="4" t="s">
        <v>609</v>
      </c>
      <c r="E17" s="5"/>
      <c r="F17" s="5" t="s">
        <v>609</v>
      </c>
      <c r="G17" s="5"/>
      <c r="H17" s="5" t="s">
        <v>609</v>
      </c>
      <c r="I17" s="5"/>
      <c r="J17" s="5" t="s">
        <v>609</v>
      </c>
      <c r="K17" s="5"/>
      <c r="L17" s="5" t="s">
        <v>609</v>
      </c>
      <c r="M17" s="5"/>
      <c r="N17" s="5" t="s">
        <v>609</v>
      </c>
      <c r="O17" s="285"/>
      <c r="P17" s="5" t="s">
        <v>609</v>
      </c>
      <c r="Q17" s="286"/>
      <c r="R17" s="5" t="s">
        <v>609</v>
      </c>
      <c r="S17" s="314"/>
      <c r="T17" s="5" t="s">
        <v>609</v>
      </c>
      <c r="U17" s="285"/>
      <c r="V17" s="5" t="s">
        <v>609</v>
      </c>
      <c r="W17" s="285"/>
      <c r="X17" s="5">
        <v>3</v>
      </c>
      <c r="Y17" s="285"/>
      <c r="Z17" s="5">
        <v>3</v>
      </c>
      <c r="AA17" s="286" t="s">
        <v>412</v>
      </c>
    </row>
    <row r="18" spans="1:28" ht="14.25" x14ac:dyDescent="0.2">
      <c r="B18" s="172"/>
      <c r="C18" s="338" t="s">
        <v>592</v>
      </c>
      <c r="D18" s="62" t="s">
        <v>609</v>
      </c>
      <c r="E18" s="63"/>
      <c r="F18" s="63">
        <v>5</v>
      </c>
      <c r="G18" s="63"/>
      <c r="H18" s="63">
        <v>5</v>
      </c>
      <c r="I18" s="63"/>
      <c r="J18" s="63" t="s">
        <v>609</v>
      </c>
      <c r="K18" s="63"/>
      <c r="L18" s="63" t="s">
        <v>609</v>
      </c>
      <c r="M18" s="63"/>
      <c r="N18" s="63">
        <v>8</v>
      </c>
      <c r="O18" s="293"/>
      <c r="P18" s="63">
        <v>59</v>
      </c>
      <c r="Q18" s="289"/>
      <c r="R18" s="63">
        <v>26</v>
      </c>
      <c r="S18" s="315"/>
      <c r="T18" s="63">
        <v>9</v>
      </c>
      <c r="U18" s="293"/>
      <c r="V18" s="63">
        <v>7</v>
      </c>
      <c r="W18" s="293"/>
      <c r="X18" s="63">
        <v>39</v>
      </c>
      <c r="Y18" s="285"/>
      <c r="Z18" s="63">
        <v>37</v>
      </c>
      <c r="AA18" s="286" t="s">
        <v>412</v>
      </c>
    </row>
    <row r="19" spans="1:28" ht="14.25" x14ac:dyDescent="0.2">
      <c r="B19" s="484" t="s">
        <v>588</v>
      </c>
      <c r="C19" s="485"/>
      <c r="D19" s="56">
        <v>967</v>
      </c>
      <c r="E19" s="57"/>
      <c r="F19" s="57">
        <v>1176</v>
      </c>
      <c r="G19" s="57"/>
      <c r="H19" s="57">
        <v>1168</v>
      </c>
      <c r="I19" s="57"/>
      <c r="J19" s="57">
        <v>1529</v>
      </c>
      <c r="K19" s="531"/>
      <c r="L19" s="57">
        <v>2962</v>
      </c>
      <c r="M19" s="57"/>
      <c r="N19" s="488">
        <v>1367</v>
      </c>
      <c r="O19" s="305"/>
      <c r="P19" s="488">
        <v>1544</v>
      </c>
      <c r="Q19" s="667"/>
      <c r="R19" s="488">
        <v>1604</v>
      </c>
      <c r="S19" s="593"/>
      <c r="T19" s="488">
        <v>1720</v>
      </c>
      <c r="U19" s="593"/>
      <c r="V19" s="488">
        <v>1790</v>
      </c>
      <c r="W19" s="593"/>
      <c r="X19" s="488">
        <v>1834</v>
      </c>
      <c r="Y19" s="634"/>
      <c r="Z19" s="488">
        <v>1770</v>
      </c>
      <c r="AA19" s="419" t="s">
        <v>412</v>
      </c>
    </row>
    <row r="20" spans="1:28" s="20" customFormat="1" ht="14.25" x14ac:dyDescent="0.2">
      <c r="A20"/>
      <c r="B20" s="727" t="s">
        <v>103</v>
      </c>
      <c r="C20" s="33" t="s">
        <v>158</v>
      </c>
      <c r="D20" s="4">
        <v>264</v>
      </c>
      <c r="E20" s="5"/>
      <c r="F20" s="5">
        <v>291</v>
      </c>
      <c r="G20" s="5"/>
      <c r="H20" s="5">
        <v>272</v>
      </c>
      <c r="I20" s="5"/>
      <c r="J20" s="5">
        <v>217</v>
      </c>
      <c r="K20" s="513"/>
      <c r="L20" s="5">
        <v>224</v>
      </c>
      <c r="M20" s="5"/>
      <c r="N20" s="5">
        <v>169</v>
      </c>
      <c r="O20" s="285"/>
      <c r="P20" s="5">
        <v>255</v>
      </c>
      <c r="Q20" s="286"/>
      <c r="R20" s="5">
        <v>264</v>
      </c>
      <c r="S20" s="314"/>
      <c r="T20" s="5">
        <v>280</v>
      </c>
      <c r="U20" s="592"/>
      <c r="V20" s="5">
        <v>277</v>
      </c>
      <c r="W20" s="592"/>
      <c r="X20" s="5">
        <v>291</v>
      </c>
      <c r="Y20" s="285"/>
      <c r="Z20" s="5">
        <v>294</v>
      </c>
      <c r="AA20" s="286" t="s">
        <v>412</v>
      </c>
      <c r="AB20"/>
    </row>
    <row r="21" spans="1:28" ht="14.25" x14ac:dyDescent="0.2">
      <c r="B21" s="727"/>
      <c r="C21" s="33" t="s">
        <v>159</v>
      </c>
      <c r="D21" s="4">
        <v>175</v>
      </c>
      <c r="E21" s="5"/>
      <c r="F21" s="5">
        <v>173</v>
      </c>
      <c r="G21" s="5"/>
      <c r="H21" s="5">
        <v>191</v>
      </c>
      <c r="I21" s="5"/>
      <c r="J21" s="5">
        <v>189</v>
      </c>
      <c r="K21" s="5"/>
      <c r="L21" s="5">
        <v>173</v>
      </c>
      <c r="M21" s="5"/>
      <c r="N21" s="5">
        <v>170</v>
      </c>
      <c r="O21" s="285"/>
      <c r="P21" s="5">
        <v>121</v>
      </c>
      <c r="Q21" s="286"/>
      <c r="R21" s="5">
        <v>113</v>
      </c>
      <c r="S21" s="314"/>
      <c r="T21" s="5">
        <v>110</v>
      </c>
      <c r="U21" s="285"/>
      <c r="V21" s="5">
        <v>100</v>
      </c>
      <c r="W21" s="275"/>
      <c r="X21" s="5">
        <v>95</v>
      </c>
      <c r="Y21" s="285"/>
      <c r="Z21" s="5">
        <v>97</v>
      </c>
      <c r="AA21" s="286" t="s">
        <v>412</v>
      </c>
    </row>
    <row r="22" spans="1:28" ht="14.25" x14ac:dyDescent="0.2">
      <c r="B22" s="727"/>
      <c r="C22" s="33" t="s">
        <v>198</v>
      </c>
      <c r="D22" s="4">
        <v>17</v>
      </c>
      <c r="E22" s="5"/>
      <c r="F22" s="5">
        <v>21</v>
      </c>
      <c r="G22" s="5"/>
      <c r="H22" s="5">
        <v>16</v>
      </c>
      <c r="I22" s="5"/>
      <c r="J22" s="5">
        <v>31</v>
      </c>
      <c r="K22" s="5"/>
      <c r="L22" s="5">
        <v>19</v>
      </c>
      <c r="M22" s="5"/>
      <c r="N22" s="5">
        <v>32</v>
      </c>
      <c r="O22" s="285"/>
      <c r="P22" s="5">
        <v>23</v>
      </c>
      <c r="Q22" s="286"/>
      <c r="R22" s="5">
        <v>22</v>
      </c>
      <c r="S22" s="314"/>
      <c r="T22" s="5">
        <v>25</v>
      </c>
      <c r="U22" s="285"/>
      <c r="V22" s="5">
        <v>19</v>
      </c>
      <c r="W22" s="285"/>
      <c r="X22" s="5">
        <v>18</v>
      </c>
      <c r="Y22" s="285"/>
      <c r="Z22" s="5">
        <v>12</v>
      </c>
      <c r="AA22" s="286" t="s">
        <v>412</v>
      </c>
    </row>
    <row r="23" spans="1:28" ht="14.25" x14ac:dyDescent="0.2">
      <c r="B23" s="727"/>
      <c r="C23" s="33" t="s">
        <v>170</v>
      </c>
      <c r="D23" s="4">
        <v>20</v>
      </c>
      <c r="E23" s="5"/>
      <c r="F23" s="5">
        <v>18</v>
      </c>
      <c r="G23" s="5"/>
      <c r="H23" s="5">
        <v>18</v>
      </c>
      <c r="I23" s="5"/>
      <c r="J23" s="5">
        <v>12</v>
      </c>
      <c r="K23" s="5"/>
      <c r="L23" s="5">
        <v>14</v>
      </c>
      <c r="M23" s="5"/>
      <c r="N23" s="5">
        <v>9</v>
      </c>
      <c r="O23" s="285"/>
      <c r="P23" s="5">
        <v>11</v>
      </c>
      <c r="Q23" s="286"/>
      <c r="R23" s="5">
        <v>7</v>
      </c>
      <c r="S23" s="314"/>
      <c r="T23" s="5">
        <v>6</v>
      </c>
      <c r="U23" s="285"/>
      <c r="V23" s="5">
        <v>10</v>
      </c>
      <c r="W23" s="285"/>
      <c r="X23" s="5">
        <v>13</v>
      </c>
      <c r="Y23" s="285"/>
      <c r="Z23" s="5">
        <v>14</v>
      </c>
      <c r="AA23" s="286" t="s">
        <v>412</v>
      </c>
    </row>
    <row r="24" spans="1:28" ht="14.25" x14ac:dyDescent="0.2">
      <c r="B24" s="727"/>
      <c r="C24" s="337" t="s">
        <v>589</v>
      </c>
      <c r="D24" s="4" t="s">
        <v>609</v>
      </c>
      <c r="E24" s="5"/>
      <c r="F24" s="5" t="s">
        <v>609</v>
      </c>
      <c r="G24" s="5"/>
      <c r="H24" s="5">
        <v>37</v>
      </c>
      <c r="I24" s="5"/>
      <c r="J24" s="5">
        <v>121</v>
      </c>
      <c r="K24" s="5"/>
      <c r="L24" s="5">
        <v>455</v>
      </c>
      <c r="M24" s="5"/>
      <c r="N24" s="5" t="s">
        <v>609</v>
      </c>
      <c r="O24" s="285"/>
      <c r="P24" s="5" t="s">
        <v>609</v>
      </c>
      <c r="Q24" s="286"/>
      <c r="R24" s="5" t="s">
        <v>609</v>
      </c>
      <c r="S24" s="314"/>
      <c r="T24" s="5" t="s">
        <v>609</v>
      </c>
      <c r="U24" s="285"/>
      <c r="V24" s="5" t="s">
        <v>609</v>
      </c>
      <c r="W24" s="285"/>
      <c r="X24" s="5" t="s">
        <v>609</v>
      </c>
      <c r="Y24" s="285"/>
      <c r="Z24" s="5">
        <v>19</v>
      </c>
      <c r="AA24" s="286" t="s">
        <v>412</v>
      </c>
    </row>
    <row r="25" spans="1:28" ht="14.25" x14ac:dyDescent="0.2">
      <c r="B25" s="727"/>
      <c r="C25" s="33" t="s">
        <v>118</v>
      </c>
      <c r="D25" s="4" t="s">
        <v>609</v>
      </c>
      <c r="E25" s="5"/>
      <c r="F25" s="5" t="s">
        <v>609</v>
      </c>
      <c r="G25" s="5"/>
      <c r="H25" s="5" t="s">
        <v>609</v>
      </c>
      <c r="I25" s="5"/>
      <c r="J25" s="5" t="s">
        <v>609</v>
      </c>
      <c r="K25" s="5"/>
      <c r="L25" s="5" t="s">
        <v>609</v>
      </c>
      <c r="M25" s="5"/>
      <c r="N25" s="5" t="s">
        <v>609</v>
      </c>
      <c r="O25" s="285"/>
      <c r="P25" s="5" t="s">
        <v>609</v>
      </c>
      <c r="Q25" s="286"/>
      <c r="R25" s="5" t="s">
        <v>609</v>
      </c>
      <c r="S25" s="314"/>
      <c r="T25" s="5" t="s">
        <v>609</v>
      </c>
      <c r="U25" s="285"/>
      <c r="V25" s="5" t="s">
        <v>609</v>
      </c>
      <c r="W25" s="285"/>
      <c r="X25" s="5" t="s">
        <v>609</v>
      </c>
      <c r="Y25" s="285"/>
      <c r="Z25" s="5" t="s">
        <v>609</v>
      </c>
      <c r="AA25" s="286" t="s">
        <v>412</v>
      </c>
    </row>
    <row r="26" spans="1:28" ht="14.25" x14ac:dyDescent="0.2">
      <c r="B26" s="727"/>
      <c r="C26" s="33" t="s">
        <v>119</v>
      </c>
      <c r="D26" s="4" t="s">
        <v>609</v>
      </c>
      <c r="E26" s="5"/>
      <c r="F26" s="5" t="s">
        <v>609</v>
      </c>
      <c r="G26" s="5"/>
      <c r="H26" s="5" t="s">
        <v>609</v>
      </c>
      <c r="I26" s="5"/>
      <c r="J26" s="5" t="s">
        <v>609</v>
      </c>
      <c r="K26" s="5"/>
      <c r="L26" s="5" t="s">
        <v>609</v>
      </c>
      <c r="M26" s="5"/>
      <c r="N26" s="5" t="s">
        <v>609</v>
      </c>
      <c r="O26" s="285"/>
      <c r="P26" s="5" t="s">
        <v>609</v>
      </c>
      <c r="Q26" s="286"/>
      <c r="R26" s="5" t="s">
        <v>609</v>
      </c>
      <c r="S26" s="314"/>
      <c r="T26" s="5" t="s">
        <v>609</v>
      </c>
      <c r="U26" s="285"/>
      <c r="V26" s="5" t="s">
        <v>609</v>
      </c>
      <c r="W26" s="285"/>
      <c r="X26" s="5" t="s">
        <v>609</v>
      </c>
      <c r="Y26" s="285"/>
      <c r="Z26" s="5" t="s">
        <v>609</v>
      </c>
      <c r="AA26" s="286" t="s">
        <v>412</v>
      </c>
    </row>
    <row r="27" spans="1:28" ht="14.25" x14ac:dyDescent="0.2">
      <c r="B27" s="727"/>
      <c r="C27" s="33" t="s">
        <v>394</v>
      </c>
      <c r="D27" s="4" t="s">
        <v>609</v>
      </c>
      <c r="E27" s="5"/>
      <c r="F27" s="5" t="s">
        <v>609</v>
      </c>
      <c r="G27" s="5"/>
      <c r="H27" s="5" t="s">
        <v>609</v>
      </c>
      <c r="I27" s="5"/>
      <c r="J27" s="5" t="s">
        <v>609</v>
      </c>
      <c r="K27" s="5"/>
      <c r="L27" s="5" t="s">
        <v>609</v>
      </c>
      <c r="M27" s="5"/>
      <c r="N27" s="5" t="s">
        <v>609</v>
      </c>
      <c r="O27" s="285"/>
      <c r="P27" s="5" t="s">
        <v>609</v>
      </c>
      <c r="Q27" s="286"/>
      <c r="R27" s="5" t="s">
        <v>609</v>
      </c>
      <c r="S27" s="314"/>
      <c r="T27" s="5" t="s">
        <v>609</v>
      </c>
      <c r="U27" s="285"/>
      <c r="V27" s="5">
        <v>4</v>
      </c>
      <c r="W27" s="275"/>
      <c r="X27" s="5">
        <v>10</v>
      </c>
      <c r="Y27" s="285"/>
      <c r="Z27" s="5">
        <v>12</v>
      </c>
      <c r="AA27" s="286" t="s">
        <v>412</v>
      </c>
    </row>
    <row r="28" spans="1:28" ht="14.25" x14ac:dyDescent="0.2">
      <c r="B28" s="727"/>
      <c r="C28" s="33" t="s">
        <v>385</v>
      </c>
      <c r="D28" s="4">
        <v>25</v>
      </c>
      <c r="E28" s="5"/>
      <c r="F28" s="5">
        <v>18</v>
      </c>
      <c r="G28" s="5"/>
      <c r="H28" s="5">
        <v>13</v>
      </c>
      <c r="I28" s="5"/>
      <c r="J28" s="5">
        <v>16</v>
      </c>
      <c r="K28" s="5"/>
      <c r="L28" s="5">
        <v>14</v>
      </c>
      <c r="M28" s="5"/>
      <c r="N28" s="5">
        <v>20</v>
      </c>
      <c r="O28" s="285"/>
      <c r="P28" s="5">
        <v>21</v>
      </c>
      <c r="Q28" s="286"/>
      <c r="R28" s="5">
        <v>21</v>
      </c>
      <c r="S28" s="314"/>
      <c r="T28" s="5">
        <v>17</v>
      </c>
      <c r="U28" s="275"/>
      <c r="V28" s="5">
        <v>11</v>
      </c>
      <c r="W28" s="275"/>
      <c r="X28" s="5">
        <v>12</v>
      </c>
      <c r="Y28" s="285"/>
      <c r="Z28" s="5">
        <v>8</v>
      </c>
      <c r="AA28" s="286" t="s">
        <v>412</v>
      </c>
    </row>
    <row r="29" spans="1:28" ht="14.25" x14ac:dyDescent="0.2">
      <c r="B29" s="727"/>
      <c r="C29" s="33" t="s">
        <v>386</v>
      </c>
      <c r="D29" s="4">
        <v>10</v>
      </c>
      <c r="E29" s="5"/>
      <c r="F29" s="5" t="s">
        <v>609</v>
      </c>
      <c r="G29" s="5"/>
      <c r="H29" s="5" t="s">
        <v>609</v>
      </c>
      <c r="I29" s="5"/>
      <c r="J29" s="5" t="s">
        <v>609</v>
      </c>
      <c r="K29" s="5"/>
      <c r="L29" s="5" t="s">
        <v>609</v>
      </c>
      <c r="M29" s="5"/>
      <c r="N29" s="5" t="s">
        <v>609</v>
      </c>
      <c r="O29" s="285"/>
      <c r="P29" s="5">
        <v>3</v>
      </c>
      <c r="Q29" s="286"/>
      <c r="R29" s="5">
        <v>3</v>
      </c>
      <c r="S29" s="314"/>
      <c r="T29" s="5" t="s">
        <v>609</v>
      </c>
      <c r="U29" s="285"/>
      <c r="V29" s="5" t="s">
        <v>609</v>
      </c>
      <c r="W29" s="285"/>
      <c r="X29" s="5" t="s">
        <v>609</v>
      </c>
      <c r="Y29" s="285"/>
      <c r="Z29" s="5" t="s">
        <v>609</v>
      </c>
      <c r="AA29" s="286" t="s">
        <v>412</v>
      </c>
    </row>
    <row r="30" spans="1:28" ht="14.25" x14ac:dyDescent="0.2">
      <c r="B30" s="727"/>
      <c r="C30" s="337" t="s">
        <v>590</v>
      </c>
      <c r="D30" s="4">
        <v>48</v>
      </c>
      <c r="E30" s="5"/>
      <c r="F30" s="5">
        <v>62</v>
      </c>
      <c r="G30" s="5"/>
      <c r="H30" s="5">
        <v>61</v>
      </c>
      <c r="I30" s="5"/>
      <c r="J30" s="5">
        <v>53</v>
      </c>
      <c r="K30" s="5"/>
      <c r="L30" s="5">
        <v>74</v>
      </c>
      <c r="M30" s="5"/>
      <c r="N30" s="5">
        <v>83</v>
      </c>
      <c r="O30" s="285"/>
      <c r="P30" s="5">
        <v>79</v>
      </c>
      <c r="Q30" s="286"/>
      <c r="R30" s="5">
        <v>82</v>
      </c>
      <c r="S30" s="314"/>
      <c r="T30" s="5">
        <v>78</v>
      </c>
      <c r="U30" s="285"/>
      <c r="V30" s="5">
        <v>62</v>
      </c>
      <c r="W30" s="285"/>
      <c r="X30" s="5">
        <v>48</v>
      </c>
      <c r="Y30" s="285"/>
      <c r="Z30" s="5">
        <v>36</v>
      </c>
      <c r="AA30" s="286" t="s">
        <v>412</v>
      </c>
    </row>
    <row r="31" spans="1:28" ht="14.25" x14ac:dyDescent="0.2">
      <c r="B31" s="727"/>
      <c r="C31" s="33" t="s">
        <v>197</v>
      </c>
      <c r="D31" s="4" t="s">
        <v>609</v>
      </c>
      <c r="E31" s="5"/>
      <c r="F31" s="5" t="s">
        <v>609</v>
      </c>
      <c r="G31" s="5"/>
      <c r="H31" s="5" t="s">
        <v>609</v>
      </c>
      <c r="I31" s="5"/>
      <c r="J31" s="5">
        <v>11</v>
      </c>
      <c r="K31" s="5"/>
      <c r="L31" s="5">
        <v>20</v>
      </c>
      <c r="M31" s="5"/>
      <c r="N31" s="5">
        <v>11</v>
      </c>
      <c r="O31" s="285"/>
      <c r="P31" s="5">
        <v>14</v>
      </c>
      <c r="Q31" s="286"/>
      <c r="R31" s="70">
        <v>17</v>
      </c>
      <c r="S31" s="314"/>
      <c r="T31" s="5">
        <v>20</v>
      </c>
      <c r="U31" s="285"/>
      <c r="V31" s="5">
        <v>17</v>
      </c>
      <c r="W31" s="275"/>
      <c r="X31" s="5">
        <v>14</v>
      </c>
      <c r="Y31" s="285"/>
      <c r="Z31" s="5">
        <v>13</v>
      </c>
      <c r="AA31" s="286" t="s">
        <v>412</v>
      </c>
    </row>
    <row r="32" spans="1:28" ht="14.25" x14ac:dyDescent="0.2">
      <c r="B32" s="727"/>
      <c r="C32" s="337" t="s">
        <v>591</v>
      </c>
      <c r="D32" s="4" t="s">
        <v>609</v>
      </c>
      <c r="E32" s="5"/>
      <c r="F32" s="5" t="s">
        <v>609</v>
      </c>
      <c r="G32" s="5"/>
      <c r="H32" s="5" t="s">
        <v>609</v>
      </c>
      <c r="I32" s="5"/>
      <c r="J32" s="5" t="s">
        <v>609</v>
      </c>
      <c r="K32" s="5"/>
      <c r="L32" s="5" t="s">
        <v>609</v>
      </c>
      <c r="M32" s="5"/>
      <c r="N32" s="5">
        <v>3</v>
      </c>
      <c r="O32" s="285"/>
      <c r="P32" s="5" t="s">
        <v>609</v>
      </c>
      <c r="Q32" s="286"/>
      <c r="R32" s="5" t="s">
        <v>609</v>
      </c>
      <c r="S32" s="314"/>
      <c r="T32" s="5" t="s">
        <v>609</v>
      </c>
      <c r="U32" s="285"/>
      <c r="V32" s="5" t="s">
        <v>609</v>
      </c>
      <c r="W32" s="285"/>
      <c r="X32" s="5" t="s">
        <v>609</v>
      </c>
      <c r="Y32" s="285"/>
      <c r="Z32" s="5" t="s">
        <v>609</v>
      </c>
      <c r="AA32" s="286" t="s">
        <v>412</v>
      </c>
    </row>
    <row r="33" spans="2:30" ht="14.25" x14ac:dyDescent="0.2">
      <c r="B33" s="749"/>
      <c r="C33" s="338" t="s">
        <v>592</v>
      </c>
      <c r="D33" s="62">
        <v>297</v>
      </c>
      <c r="E33" s="63"/>
      <c r="F33" s="63">
        <v>112</v>
      </c>
      <c r="G33" s="63"/>
      <c r="H33" s="63">
        <v>83</v>
      </c>
      <c r="I33" s="63"/>
      <c r="J33" s="63">
        <v>72</v>
      </c>
      <c r="K33" s="63"/>
      <c r="L33" s="63">
        <v>35</v>
      </c>
      <c r="M33" s="63"/>
      <c r="N33" s="63">
        <v>9</v>
      </c>
      <c r="O33" s="293"/>
      <c r="P33" s="63">
        <v>7</v>
      </c>
      <c r="Q33" s="289"/>
      <c r="R33" s="63">
        <v>5</v>
      </c>
      <c r="S33" s="315"/>
      <c r="T33" s="63">
        <v>5</v>
      </c>
      <c r="U33" s="293"/>
      <c r="V33" s="63">
        <v>5</v>
      </c>
      <c r="W33" s="293"/>
      <c r="X33" s="63">
        <v>5</v>
      </c>
      <c r="Y33" s="285"/>
      <c r="Z33" s="63">
        <v>7</v>
      </c>
      <c r="AA33" s="286" t="s">
        <v>412</v>
      </c>
    </row>
    <row r="34" spans="2:30" ht="14.25" x14ac:dyDescent="0.2">
      <c r="B34" s="168" t="s">
        <v>424</v>
      </c>
      <c r="C34" s="485"/>
      <c r="D34" s="56">
        <v>858</v>
      </c>
      <c r="E34" s="57"/>
      <c r="F34" s="57">
        <v>699</v>
      </c>
      <c r="G34" s="57"/>
      <c r="H34" s="57">
        <v>693</v>
      </c>
      <c r="I34" s="57"/>
      <c r="J34" s="57">
        <v>723</v>
      </c>
      <c r="K34" s="57"/>
      <c r="L34" s="57">
        <v>1030</v>
      </c>
      <c r="M34" s="57"/>
      <c r="N34" s="57">
        <v>507</v>
      </c>
      <c r="O34" s="305"/>
      <c r="P34" s="57">
        <v>535</v>
      </c>
      <c r="Q34" s="304"/>
      <c r="R34" s="57">
        <v>535</v>
      </c>
      <c r="S34" s="258"/>
      <c r="T34" s="57">
        <v>544</v>
      </c>
      <c r="U34" s="593"/>
      <c r="V34" s="57">
        <v>507</v>
      </c>
      <c r="W34" s="593"/>
      <c r="X34" s="57">
        <v>507</v>
      </c>
      <c r="Y34" s="634"/>
      <c r="Z34" s="57">
        <v>514</v>
      </c>
      <c r="AA34" s="419" t="s">
        <v>412</v>
      </c>
    </row>
    <row r="35" spans="2:30" ht="14.25" x14ac:dyDescent="0.2">
      <c r="B35" s="329" t="s">
        <v>315</v>
      </c>
      <c r="C35" s="33" t="s">
        <v>158</v>
      </c>
      <c r="D35" s="623"/>
      <c r="E35" s="513"/>
      <c r="F35" s="513"/>
      <c r="G35" s="513"/>
      <c r="H35" s="513"/>
      <c r="I35" s="513"/>
      <c r="J35" s="513"/>
      <c r="K35" s="513"/>
      <c r="L35" s="513"/>
      <c r="M35" s="513"/>
      <c r="N35" s="497">
        <v>109</v>
      </c>
      <c r="O35" s="652"/>
      <c r="P35" s="497">
        <v>97</v>
      </c>
      <c r="Q35" s="668"/>
      <c r="R35" s="497">
        <v>107</v>
      </c>
      <c r="S35" s="652"/>
      <c r="T35" s="513">
        <v>111</v>
      </c>
      <c r="U35" s="652"/>
      <c r="V35" s="513">
        <v>111</v>
      </c>
      <c r="W35" s="652"/>
      <c r="X35" s="513">
        <v>114</v>
      </c>
      <c r="Y35" s="652"/>
      <c r="Z35" s="513">
        <v>100</v>
      </c>
      <c r="AA35" s="286" t="s">
        <v>412</v>
      </c>
      <c r="AD35" s="107"/>
    </row>
    <row r="36" spans="2:30" ht="14.25" x14ac:dyDescent="0.2">
      <c r="B36" s="150"/>
      <c r="C36" s="33" t="s">
        <v>159</v>
      </c>
      <c r="D36" s="4"/>
      <c r="E36" s="5"/>
      <c r="F36" s="5"/>
      <c r="G36" s="5"/>
      <c r="H36" s="5"/>
      <c r="I36" s="5"/>
      <c r="J36" s="5"/>
      <c r="K36" s="5"/>
      <c r="L36" s="70"/>
      <c r="M36" s="5"/>
      <c r="N36" s="70">
        <v>30</v>
      </c>
      <c r="O36" s="285"/>
      <c r="P36" s="70">
        <v>48</v>
      </c>
      <c r="Q36" s="276"/>
      <c r="R36" s="70">
        <v>57</v>
      </c>
      <c r="S36" s="314"/>
      <c r="T36" s="5">
        <v>59</v>
      </c>
      <c r="U36" s="285"/>
      <c r="V36" s="5">
        <v>68</v>
      </c>
      <c r="W36" s="275"/>
      <c r="X36" s="5">
        <v>62</v>
      </c>
      <c r="Y36" s="285"/>
      <c r="Z36" s="5">
        <v>55</v>
      </c>
      <c r="AA36" s="286" t="s">
        <v>412</v>
      </c>
      <c r="AD36" s="107"/>
    </row>
    <row r="37" spans="2:30" ht="14.25" x14ac:dyDescent="0.2">
      <c r="B37" s="150"/>
      <c r="C37" s="33" t="s">
        <v>198</v>
      </c>
      <c r="D37" s="4"/>
      <c r="E37" s="5"/>
      <c r="F37" s="5"/>
      <c r="G37" s="5"/>
      <c r="H37" s="5"/>
      <c r="I37" s="5"/>
      <c r="J37" s="5"/>
      <c r="K37" s="5"/>
      <c r="L37" s="70"/>
      <c r="M37" s="5"/>
      <c r="N37" s="70">
        <v>3</v>
      </c>
      <c r="O37" s="285"/>
      <c r="P37" s="70">
        <v>13</v>
      </c>
      <c r="Q37" s="276"/>
      <c r="R37" s="70">
        <v>16</v>
      </c>
      <c r="S37" s="314"/>
      <c r="T37" s="5">
        <v>18</v>
      </c>
      <c r="U37" s="285"/>
      <c r="V37" s="5">
        <v>19</v>
      </c>
      <c r="W37" s="285"/>
      <c r="X37" s="5">
        <v>16</v>
      </c>
      <c r="Y37" s="285"/>
      <c r="Z37" s="5">
        <v>19</v>
      </c>
      <c r="AA37" s="286" t="s">
        <v>412</v>
      </c>
      <c r="AD37" s="107"/>
    </row>
    <row r="38" spans="2:30" ht="14.25" x14ac:dyDescent="0.2">
      <c r="B38" s="150"/>
      <c r="C38" s="33" t="s">
        <v>170</v>
      </c>
      <c r="D38" s="4"/>
      <c r="E38" s="5"/>
      <c r="F38" s="5"/>
      <c r="G38" s="5"/>
      <c r="H38" s="5"/>
      <c r="I38" s="5"/>
      <c r="J38" s="5"/>
      <c r="K38" s="5"/>
      <c r="L38" s="70"/>
      <c r="M38" s="5"/>
      <c r="N38" s="70" t="s">
        <v>609</v>
      </c>
      <c r="O38" s="285"/>
      <c r="P38" s="70">
        <v>5</v>
      </c>
      <c r="Q38" s="276"/>
      <c r="R38" s="70">
        <v>6</v>
      </c>
      <c r="S38" s="314"/>
      <c r="T38" s="5">
        <v>7</v>
      </c>
      <c r="U38" s="285"/>
      <c r="V38" s="5">
        <v>6</v>
      </c>
      <c r="W38" s="285"/>
      <c r="X38" s="5">
        <v>5</v>
      </c>
      <c r="Y38" s="285"/>
      <c r="Z38" s="5">
        <v>3</v>
      </c>
      <c r="AA38" s="286" t="s">
        <v>412</v>
      </c>
      <c r="AD38" s="107"/>
    </row>
    <row r="39" spans="2:30" ht="14.25" x14ac:dyDescent="0.2">
      <c r="B39" s="150"/>
      <c r="C39" s="337" t="s">
        <v>589</v>
      </c>
      <c r="D39" s="4"/>
      <c r="E39" s="5"/>
      <c r="F39" s="5"/>
      <c r="G39" s="5"/>
      <c r="H39" s="5"/>
      <c r="I39" s="5"/>
      <c r="J39" s="5"/>
      <c r="K39" s="5"/>
      <c r="L39" s="70"/>
      <c r="M39" s="5"/>
      <c r="N39" s="70" t="s">
        <v>609</v>
      </c>
      <c r="O39" s="285"/>
      <c r="P39" s="70" t="s">
        <v>609</v>
      </c>
      <c r="Q39" s="276"/>
      <c r="R39" s="70" t="s">
        <v>609</v>
      </c>
      <c r="S39" s="314"/>
      <c r="T39" s="5" t="s">
        <v>609</v>
      </c>
      <c r="U39" s="285"/>
      <c r="V39" s="5" t="s">
        <v>609</v>
      </c>
      <c r="W39" s="285"/>
      <c r="X39" s="5" t="s">
        <v>609</v>
      </c>
      <c r="Y39" s="285"/>
      <c r="Z39" s="5" t="s">
        <v>609</v>
      </c>
      <c r="AA39" s="286" t="s">
        <v>412</v>
      </c>
      <c r="AD39" s="107"/>
    </row>
    <row r="40" spans="2:30" ht="14.25" x14ac:dyDescent="0.2">
      <c r="B40" s="150"/>
      <c r="C40" s="33" t="s">
        <v>118</v>
      </c>
      <c r="D40" s="4"/>
      <c r="E40" s="5"/>
      <c r="F40" s="5"/>
      <c r="G40" s="5"/>
      <c r="H40" s="5"/>
      <c r="I40" s="5"/>
      <c r="J40" s="5"/>
      <c r="K40" s="5"/>
      <c r="L40" s="70"/>
      <c r="M40" s="5"/>
      <c r="N40" s="70">
        <v>3</v>
      </c>
      <c r="O40" s="285"/>
      <c r="P40" s="70" t="s">
        <v>609</v>
      </c>
      <c r="Q40" s="276"/>
      <c r="R40" s="70" t="s">
        <v>609</v>
      </c>
      <c r="S40" s="314"/>
      <c r="T40" s="5" t="s">
        <v>609</v>
      </c>
      <c r="U40" s="285"/>
      <c r="V40" s="5" t="s">
        <v>609</v>
      </c>
      <c r="W40" s="285"/>
      <c r="X40" s="5" t="s">
        <v>609</v>
      </c>
      <c r="Y40" s="285"/>
      <c r="Z40" s="5" t="s">
        <v>609</v>
      </c>
      <c r="AA40" s="286" t="s">
        <v>412</v>
      </c>
      <c r="AD40" s="107"/>
    </row>
    <row r="41" spans="2:30" ht="14.25" x14ac:dyDescent="0.2">
      <c r="B41" s="150"/>
      <c r="C41" s="33" t="s">
        <v>119</v>
      </c>
      <c r="D41" s="4"/>
      <c r="E41" s="5"/>
      <c r="F41" s="5"/>
      <c r="G41" s="5"/>
      <c r="H41" s="5"/>
      <c r="I41" s="5"/>
      <c r="J41" s="5"/>
      <c r="K41" s="5"/>
      <c r="L41" s="70"/>
      <c r="M41" s="5"/>
      <c r="N41" s="70" t="s">
        <v>609</v>
      </c>
      <c r="O41" s="285"/>
      <c r="P41" s="70" t="s">
        <v>609</v>
      </c>
      <c r="Q41" s="276"/>
      <c r="R41" s="70" t="s">
        <v>609</v>
      </c>
      <c r="S41" s="314"/>
      <c r="T41" s="5" t="s">
        <v>609</v>
      </c>
      <c r="U41" s="285"/>
      <c r="V41" s="5" t="s">
        <v>609</v>
      </c>
      <c r="W41" s="285"/>
      <c r="X41" s="5" t="s">
        <v>609</v>
      </c>
      <c r="Y41" s="285"/>
      <c r="Z41" s="5" t="s">
        <v>609</v>
      </c>
      <c r="AA41" s="286" t="s">
        <v>412</v>
      </c>
      <c r="AD41" s="107"/>
    </row>
    <row r="42" spans="2:30" ht="14.25" x14ac:dyDescent="0.2">
      <c r="B42" s="150"/>
      <c r="C42" s="33" t="s">
        <v>394</v>
      </c>
      <c r="D42" s="4"/>
      <c r="E42" s="5"/>
      <c r="F42" s="5"/>
      <c r="G42" s="5"/>
      <c r="H42" s="5"/>
      <c r="I42" s="5"/>
      <c r="J42" s="5"/>
      <c r="K42" s="5"/>
      <c r="L42" s="279"/>
      <c r="M42" s="5"/>
      <c r="N42" s="70" t="s">
        <v>609</v>
      </c>
      <c r="O42" s="285"/>
      <c r="P42" s="70" t="s">
        <v>609</v>
      </c>
      <c r="Q42" s="276"/>
      <c r="R42" s="70" t="s">
        <v>609</v>
      </c>
      <c r="S42" s="314"/>
      <c r="T42" s="5" t="s">
        <v>609</v>
      </c>
      <c r="U42" s="285"/>
      <c r="V42" s="5" t="s">
        <v>609</v>
      </c>
      <c r="W42" s="275"/>
      <c r="X42" s="5">
        <v>3</v>
      </c>
      <c r="Y42" s="285"/>
      <c r="Z42" s="5">
        <v>3</v>
      </c>
      <c r="AA42" s="286" t="s">
        <v>412</v>
      </c>
      <c r="AD42" s="107"/>
    </row>
    <row r="43" spans="2:30" ht="14.25" x14ac:dyDescent="0.2">
      <c r="B43" s="150"/>
      <c r="C43" s="33" t="s">
        <v>385</v>
      </c>
      <c r="D43" s="4"/>
      <c r="E43" s="5"/>
      <c r="F43" s="5"/>
      <c r="G43" s="5"/>
      <c r="H43" s="5"/>
      <c r="I43" s="5"/>
      <c r="J43" s="5"/>
      <c r="K43" s="5"/>
      <c r="L43" s="279"/>
      <c r="M43" s="5"/>
      <c r="N43" s="70" t="s">
        <v>609</v>
      </c>
      <c r="O43" s="285"/>
      <c r="P43" s="70" t="s">
        <v>609</v>
      </c>
      <c r="Q43" s="276"/>
      <c r="R43" s="70">
        <v>5</v>
      </c>
      <c r="S43" s="314"/>
      <c r="T43" s="5">
        <v>4</v>
      </c>
      <c r="U43" s="285"/>
      <c r="V43" s="5">
        <v>4</v>
      </c>
      <c r="W43" s="285"/>
      <c r="X43" s="5">
        <v>4</v>
      </c>
      <c r="Y43" s="285"/>
      <c r="Z43" s="5" t="s">
        <v>609</v>
      </c>
      <c r="AA43" s="286" t="s">
        <v>412</v>
      </c>
      <c r="AD43" s="107"/>
    </row>
    <row r="44" spans="2:30" ht="14.25" x14ac:dyDescent="0.2">
      <c r="B44" s="150"/>
      <c r="C44" s="33" t="s">
        <v>386</v>
      </c>
      <c r="D44" s="4"/>
      <c r="E44" s="5"/>
      <c r="F44" s="5"/>
      <c r="G44" s="5"/>
      <c r="H44" s="5"/>
      <c r="I44" s="5"/>
      <c r="J44" s="5"/>
      <c r="K44" s="5"/>
      <c r="L44" s="279"/>
      <c r="M44" s="5"/>
      <c r="N44" s="70" t="s">
        <v>609</v>
      </c>
      <c r="O44" s="285"/>
      <c r="P44" s="70" t="s">
        <v>609</v>
      </c>
      <c r="Q44" s="276"/>
      <c r="R44" s="70" t="s">
        <v>609</v>
      </c>
      <c r="S44" s="314"/>
      <c r="T44" s="5" t="s">
        <v>609</v>
      </c>
      <c r="U44" s="285"/>
      <c r="V44" s="5" t="s">
        <v>609</v>
      </c>
      <c r="W44" s="285"/>
      <c r="X44" s="5" t="s">
        <v>609</v>
      </c>
      <c r="Y44" s="285"/>
      <c r="Z44" s="5" t="s">
        <v>609</v>
      </c>
      <c r="AA44" s="286" t="s">
        <v>412</v>
      </c>
      <c r="AD44" s="107"/>
    </row>
    <row r="45" spans="2:30" ht="14.25" x14ac:dyDescent="0.2">
      <c r="B45" s="150"/>
      <c r="C45" s="337" t="s">
        <v>590</v>
      </c>
      <c r="D45" s="4"/>
      <c r="E45" s="5"/>
      <c r="F45" s="5"/>
      <c r="G45" s="5"/>
      <c r="H45" s="5"/>
      <c r="I45" s="5"/>
      <c r="J45" s="5"/>
      <c r="K45" s="5"/>
      <c r="L45" s="279"/>
      <c r="M45" s="5"/>
      <c r="N45" s="70" t="s">
        <v>609</v>
      </c>
      <c r="O45" s="285"/>
      <c r="P45" s="70">
        <v>8</v>
      </c>
      <c r="Q45" s="276"/>
      <c r="R45" s="70">
        <v>9</v>
      </c>
      <c r="S45" s="314"/>
      <c r="T45" s="5">
        <v>7</v>
      </c>
      <c r="U45" s="285"/>
      <c r="V45" s="5">
        <v>12</v>
      </c>
      <c r="W45" s="285"/>
      <c r="X45" s="5">
        <v>9</v>
      </c>
      <c r="Y45" s="285"/>
      <c r="Z45" s="5">
        <v>8</v>
      </c>
      <c r="AA45" s="286" t="s">
        <v>412</v>
      </c>
      <c r="AD45" s="107"/>
    </row>
    <row r="46" spans="2:30" ht="14.25" x14ac:dyDescent="0.2">
      <c r="B46" s="150"/>
      <c r="C46" s="33" t="s">
        <v>197</v>
      </c>
      <c r="D46" s="4"/>
      <c r="E46" s="5"/>
      <c r="F46" s="5"/>
      <c r="G46" s="5"/>
      <c r="H46" s="5"/>
      <c r="I46" s="5"/>
      <c r="J46" s="5"/>
      <c r="K46" s="5"/>
      <c r="L46" s="70"/>
      <c r="M46" s="5"/>
      <c r="N46" s="70" t="s">
        <v>609</v>
      </c>
      <c r="O46" s="285"/>
      <c r="P46" s="70" t="s">
        <v>609</v>
      </c>
      <c r="Q46" s="276"/>
      <c r="R46" s="70" t="s">
        <v>609</v>
      </c>
      <c r="S46" s="314"/>
      <c r="T46" s="5" t="s">
        <v>609</v>
      </c>
      <c r="U46" s="285"/>
      <c r="V46" s="5" t="s">
        <v>609</v>
      </c>
      <c r="W46" s="275"/>
      <c r="X46" s="5">
        <v>3</v>
      </c>
      <c r="Y46" s="285"/>
      <c r="Z46" s="5">
        <v>3</v>
      </c>
      <c r="AA46" s="286" t="s">
        <v>412</v>
      </c>
      <c r="AD46" s="107"/>
    </row>
    <row r="47" spans="2:30" ht="14.25" x14ac:dyDescent="0.2">
      <c r="B47" s="150"/>
      <c r="C47" s="337" t="s">
        <v>591</v>
      </c>
      <c r="D47" s="4"/>
      <c r="E47" s="5"/>
      <c r="F47" s="5"/>
      <c r="G47" s="5"/>
      <c r="H47" s="5"/>
      <c r="I47" s="5"/>
      <c r="J47" s="5"/>
      <c r="K47" s="5"/>
      <c r="L47" s="70"/>
      <c r="M47" s="5"/>
      <c r="N47" s="70" t="s">
        <v>609</v>
      </c>
      <c r="O47" s="285"/>
      <c r="P47" s="70">
        <v>3</v>
      </c>
      <c r="Q47" s="276"/>
      <c r="R47" s="70">
        <v>4</v>
      </c>
      <c r="S47" s="314"/>
      <c r="T47" s="5" t="s">
        <v>609</v>
      </c>
      <c r="U47" s="285"/>
      <c r="V47" s="5" t="s">
        <v>609</v>
      </c>
      <c r="W47" s="285"/>
      <c r="X47" s="5" t="s">
        <v>609</v>
      </c>
      <c r="Y47" s="285"/>
      <c r="Z47" s="5" t="s">
        <v>609</v>
      </c>
      <c r="AA47" s="286" t="s">
        <v>412</v>
      </c>
      <c r="AB47" s="28"/>
      <c r="AD47" s="107"/>
    </row>
    <row r="48" spans="2:30" ht="14.25" x14ac:dyDescent="0.2">
      <c r="B48" s="167"/>
      <c r="C48" s="338" t="s">
        <v>592</v>
      </c>
      <c r="D48" s="62"/>
      <c r="E48" s="63"/>
      <c r="F48" s="63"/>
      <c r="G48" s="63"/>
      <c r="H48" s="63"/>
      <c r="I48" s="63"/>
      <c r="J48" s="63"/>
      <c r="K48" s="63"/>
      <c r="L48" s="63"/>
      <c r="M48" s="63"/>
      <c r="N48" s="63" t="s">
        <v>609</v>
      </c>
      <c r="O48" s="293"/>
      <c r="P48" s="63">
        <v>4</v>
      </c>
      <c r="Q48" s="289"/>
      <c r="R48" s="63">
        <v>3</v>
      </c>
      <c r="S48" s="315"/>
      <c r="T48" s="63">
        <v>3</v>
      </c>
      <c r="U48" s="293"/>
      <c r="V48" s="63" t="s">
        <v>609</v>
      </c>
      <c r="W48" s="293"/>
      <c r="X48" s="63">
        <v>3</v>
      </c>
      <c r="Y48" s="285"/>
      <c r="Z48" s="63" t="s">
        <v>609</v>
      </c>
      <c r="AA48" s="286" t="s">
        <v>412</v>
      </c>
      <c r="AB48" s="28"/>
      <c r="AD48" s="107"/>
    </row>
    <row r="49" spans="1:31" ht="15" thickBot="1" x14ac:dyDescent="0.25">
      <c r="B49" s="323" t="s">
        <v>351</v>
      </c>
      <c r="C49" s="324"/>
      <c r="D49" s="325"/>
      <c r="E49" s="267"/>
      <c r="F49" s="267"/>
      <c r="G49" s="267"/>
      <c r="H49" s="267"/>
      <c r="I49" s="267"/>
      <c r="J49" s="267"/>
      <c r="K49" s="267"/>
      <c r="L49" s="267"/>
      <c r="M49" s="267"/>
      <c r="N49" s="267">
        <v>152</v>
      </c>
      <c r="O49" s="327"/>
      <c r="P49" s="267">
        <v>183</v>
      </c>
      <c r="Q49" s="326"/>
      <c r="R49" s="267">
        <v>209</v>
      </c>
      <c r="S49" s="310"/>
      <c r="T49" s="267">
        <v>212</v>
      </c>
      <c r="U49" s="310"/>
      <c r="V49" s="267">
        <v>226</v>
      </c>
      <c r="W49" s="310"/>
      <c r="X49" s="267">
        <v>220</v>
      </c>
      <c r="Y49" s="300"/>
      <c r="Z49" s="267">
        <v>195</v>
      </c>
      <c r="AA49" s="257" t="s">
        <v>412</v>
      </c>
      <c r="AB49" s="28"/>
    </row>
    <row r="50" spans="1:31" x14ac:dyDescent="0.2">
      <c r="B50"/>
      <c r="S50" s="28"/>
      <c r="T50" s="28"/>
      <c r="U50" s="28"/>
      <c r="W50" s="28"/>
      <c r="X50" s="14"/>
      <c r="Z50" s="113"/>
      <c r="AA50" s="14" t="s">
        <v>487</v>
      </c>
      <c r="AC50" s="17"/>
      <c r="AD50" s="74"/>
      <c r="AE50" s="179"/>
    </row>
    <row r="51" spans="1:31" x14ac:dyDescent="0.2">
      <c r="A51" s="1" t="s">
        <v>439</v>
      </c>
      <c r="B51" s="60"/>
    </row>
    <row r="52" spans="1:31" ht="55.5" customHeight="1" x14ac:dyDescent="0.2">
      <c r="A52" s="15" t="s">
        <v>186</v>
      </c>
      <c r="B52" s="716" t="s">
        <v>565</v>
      </c>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604"/>
      <c r="AA52" s="604"/>
    </row>
    <row r="53" spans="1:31" ht="28.5" customHeight="1" x14ac:dyDescent="0.2">
      <c r="A53" s="524" t="s">
        <v>187</v>
      </c>
      <c r="B53" s="716" t="s">
        <v>383</v>
      </c>
      <c r="C53" s="716"/>
      <c r="D53" s="716"/>
      <c r="E53" s="716"/>
      <c r="F53" s="716"/>
      <c r="G53" s="716"/>
      <c r="H53" s="716"/>
      <c r="I53" s="716"/>
      <c r="J53" s="716"/>
      <c r="K53" s="716"/>
      <c r="L53" s="716"/>
      <c r="M53" s="716"/>
      <c r="N53" s="716"/>
      <c r="O53" s="716"/>
      <c r="P53" s="716"/>
      <c r="Q53" s="716"/>
      <c r="R53" s="716"/>
      <c r="S53" s="716"/>
      <c r="T53" s="716"/>
      <c r="U53" s="716"/>
      <c r="V53" s="716"/>
      <c r="W53" s="716"/>
      <c r="X53" s="716"/>
      <c r="Y53" s="521"/>
      <c r="Z53" s="604"/>
      <c r="AA53" s="604"/>
    </row>
    <row r="54" spans="1:31" ht="12.75" customHeight="1" x14ac:dyDescent="0.2">
      <c r="A54" s="524" t="s">
        <v>188</v>
      </c>
      <c r="B54" s="754" t="s">
        <v>473</v>
      </c>
      <c r="C54" s="754"/>
      <c r="D54" s="754"/>
      <c r="E54" s="754"/>
      <c r="F54" s="754"/>
      <c r="G54" s="754"/>
      <c r="H54" s="754"/>
      <c r="I54" s="754"/>
      <c r="J54" s="754"/>
      <c r="K54" s="754"/>
      <c r="L54" s="754"/>
      <c r="M54" s="754"/>
      <c r="N54" s="754"/>
      <c r="O54" s="754"/>
      <c r="P54" s="754"/>
      <c r="Q54" s="754"/>
      <c r="R54" s="754"/>
      <c r="S54" s="754"/>
      <c r="T54" s="754"/>
      <c r="U54" s="754"/>
      <c r="V54" s="754"/>
      <c r="W54" s="754"/>
      <c r="X54" s="754"/>
      <c r="Y54" s="685"/>
      <c r="Z54" s="604"/>
      <c r="AA54" s="604"/>
    </row>
    <row r="55" spans="1:31" ht="15" customHeight="1" x14ac:dyDescent="0.2">
      <c r="A55" s="524" t="s">
        <v>235</v>
      </c>
      <c r="B55" s="716" t="s">
        <v>356</v>
      </c>
      <c r="C55" s="716"/>
      <c r="D55" s="716"/>
      <c r="E55" s="716"/>
      <c r="F55" s="716"/>
      <c r="G55" s="716"/>
      <c r="H55" s="716"/>
      <c r="I55" s="716"/>
      <c r="J55" s="716"/>
      <c r="K55" s="716"/>
      <c r="L55" s="716"/>
      <c r="M55" s="716"/>
      <c r="N55" s="716"/>
      <c r="O55" s="716"/>
      <c r="P55" s="716"/>
      <c r="Q55" s="716"/>
      <c r="R55" s="716"/>
      <c r="S55" s="716"/>
      <c r="T55" s="716"/>
      <c r="U55" s="716"/>
      <c r="V55" s="716"/>
      <c r="W55" s="716"/>
      <c r="X55" s="716"/>
      <c r="Y55" s="685"/>
      <c r="Z55" s="603"/>
      <c r="AA55" s="603"/>
    </row>
    <row r="56" spans="1:31" ht="14.25" customHeight="1" x14ac:dyDescent="0.2">
      <c r="A56" s="522">
        <v>5</v>
      </c>
      <c r="B56" s="691" t="s">
        <v>526</v>
      </c>
      <c r="C56" s="691"/>
      <c r="D56" s="691"/>
      <c r="E56" s="691"/>
      <c r="F56" s="691"/>
      <c r="G56" s="691"/>
      <c r="H56" s="691"/>
      <c r="I56" s="691"/>
      <c r="J56" s="691"/>
      <c r="K56" s="691"/>
      <c r="L56" s="691"/>
      <c r="M56" s="691"/>
      <c r="N56" s="691"/>
      <c r="O56" s="691"/>
      <c r="P56" s="691"/>
      <c r="Q56" s="691"/>
      <c r="R56" s="691"/>
      <c r="S56" s="691"/>
      <c r="T56" s="691"/>
      <c r="U56" s="691"/>
      <c r="V56" s="691"/>
      <c r="W56" s="691"/>
      <c r="X56" s="691"/>
      <c r="Y56" s="684"/>
      <c r="Z56" s="603"/>
      <c r="AA56" s="603"/>
    </row>
    <row r="57" spans="1:31" ht="14.25" customHeight="1" x14ac:dyDescent="0.2">
      <c r="A57" s="280" t="s">
        <v>466</v>
      </c>
      <c r="B57" s="691" t="s">
        <v>123</v>
      </c>
      <c r="C57" s="691"/>
      <c r="D57" s="691"/>
      <c r="E57" s="691"/>
      <c r="F57" s="691"/>
      <c r="G57" s="691"/>
      <c r="H57" s="691"/>
      <c r="I57" s="691"/>
      <c r="J57" s="691"/>
      <c r="K57" s="691"/>
      <c r="L57" s="691"/>
      <c r="M57" s="691"/>
      <c r="N57" s="691"/>
      <c r="O57" s="691"/>
      <c r="P57" s="691"/>
      <c r="Q57" s="691"/>
      <c r="R57" s="691"/>
      <c r="S57" s="691"/>
      <c r="T57" s="691"/>
      <c r="U57" s="691"/>
      <c r="V57" s="691"/>
      <c r="W57" s="691"/>
      <c r="X57" s="691"/>
      <c r="Y57" s="684"/>
      <c r="Z57" s="604"/>
      <c r="AA57" s="604"/>
    </row>
    <row r="58" spans="1:31" ht="15.75" customHeight="1" x14ac:dyDescent="0.2">
      <c r="A58" s="280" t="s">
        <v>483</v>
      </c>
      <c r="B58" s="688" t="s">
        <v>124</v>
      </c>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77"/>
      <c r="AA58" s="677"/>
    </row>
    <row r="59" spans="1:31" ht="15" customHeight="1" x14ac:dyDescent="0.2">
      <c r="B59" s="717"/>
      <c r="C59" s="717"/>
      <c r="D59" s="717"/>
      <c r="E59" s="717"/>
      <c r="F59" s="717"/>
      <c r="G59" s="717"/>
      <c r="H59" s="717"/>
      <c r="I59" s="717"/>
      <c r="J59" s="717"/>
      <c r="K59" s="717"/>
      <c r="L59" s="717"/>
      <c r="M59" s="717"/>
      <c r="N59" s="717"/>
      <c r="O59" s="717"/>
      <c r="P59" s="717"/>
      <c r="Q59" s="717"/>
      <c r="R59" s="717"/>
      <c r="S59" s="717"/>
      <c r="T59" s="717"/>
      <c r="U59" s="717"/>
      <c r="V59" s="717"/>
      <c r="W59" s="29"/>
      <c r="X59" s="29"/>
    </row>
    <row r="60" spans="1:31" ht="15" customHeight="1" x14ac:dyDescent="0.2">
      <c r="A60" s="91"/>
      <c r="B60" s="743" t="s">
        <v>448</v>
      </c>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603"/>
      <c r="AA60" s="603"/>
    </row>
    <row r="61" spans="1:31" ht="15" customHeight="1" x14ac:dyDescent="0.2">
      <c r="B61" s="725" t="s">
        <v>121</v>
      </c>
      <c r="C61" s="725"/>
      <c r="D61" s="725"/>
      <c r="E61" s="725"/>
      <c r="F61" s="725"/>
      <c r="G61" s="725"/>
      <c r="H61" s="725"/>
      <c r="I61" s="725"/>
      <c r="J61" s="725"/>
      <c r="K61" s="725"/>
      <c r="L61" s="725"/>
      <c r="M61" s="725"/>
      <c r="N61" s="725"/>
      <c r="O61" s="725"/>
      <c r="P61" s="725"/>
      <c r="Q61" s="725"/>
      <c r="R61" s="725"/>
      <c r="S61" s="725"/>
      <c r="T61" s="725"/>
      <c r="U61" s="725"/>
      <c r="V61" s="725"/>
      <c r="W61" s="185"/>
      <c r="X61" s="185"/>
    </row>
    <row r="62" spans="1:31" ht="26.25" customHeight="1" x14ac:dyDescent="0.2">
      <c r="A62" s="594" t="s">
        <v>450</v>
      </c>
      <c r="B62" s="716" t="s">
        <v>599</v>
      </c>
      <c r="C62" s="716"/>
      <c r="D62" s="716"/>
      <c r="E62" s="716"/>
      <c r="F62" s="716"/>
      <c r="G62" s="716"/>
      <c r="H62" s="716"/>
      <c r="I62" s="716"/>
      <c r="J62" s="716"/>
      <c r="K62" s="716"/>
      <c r="L62" s="716"/>
      <c r="M62" s="716"/>
      <c r="N62" s="716"/>
      <c r="O62" s="716"/>
      <c r="P62" s="716"/>
      <c r="Q62" s="716"/>
      <c r="R62" s="716"/>
      <c r="S62" s="716"/>
      <c r="T62" s="716"/>
      <c r="U62" s="716"/>
      <c r="V62" s="716"/>
      <c r="W62" s="716"/>
      <c r="X62" s="716"/>
    </row>
    <row r="63" spans="1:31" ht="12.75" customHeight="1" x14ac:dyDescent="0.2"/>
    <row r="64" spans="1:31" ht="12.75" customHeight="1" x14ac:dyDescent="0.2">
      <c r="B64" s="675"/>
      <c r="C64" s="675"/>
      <c r="D64" s="675"/>
      <c r="E64" s="675"/>
      <c r="F64" s="675"/>
      <c r="G64" s="675"/>
      <c r="H64" s="675"/>
      <c r="I64" s="675"/>
      <c r="J64" s="675"/>
      <c r="K64" s="675"/>
      <c r="L64" s="675"/>
      <c r="M64" s="675"/>
      <c r="N64" s="675"/>
      <c r="O64" s="675"/>
      <c r="P64" s="675"/>
      <c r="Q64" s="675"/>
      <c r="R64" s="675"/>
      <c r="S64" s="675"/>
      <c r="T64" s="675"/>
      <c r="U64" s="675"/>
      <c r="V64" s="675"/>
      <c r="W64" s="675"/>
      <c r="X64" s="675"/>
    </row>
  </sheetData>
  <mergeCells count="9">
    <mergeCell ref="B55:X55"/>
    <mergeCell ref="B62:X62"/>
    <mergeCell ref="B20:B33"/>
    <mergeCell ref="B61:V61"/>
    <mergeCell ref="B52:Y52"/>
    <mergeCell ref="B59:V59"/>
    <mergeCell ref="B60:Y60"/>
    <mergeCell ref="B53:X53"/>
    <mergeCell ref="B54:X54"/>
  </mergeCells>
  <phoneticPr fontId="32" type="noConversion"/>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M56"/>
  <sheetViews>
    <sheetView showGridLines="0" zoomScaleNormal="100" zoomScaleSheetLayoutView="100" workbookViewId="0">
      <selection activeCell="O14" sqref="O14"/>
    </sheetView>
  </sheetViews>
  <sheetFormatPr defaultColWidth="9.140625" defaultRowHeight="12.75" x14ac:dyDescent="0.2"/>
  <cols>
    <col min="1" max="1" width="13.5703125" style="486" customWidth="1"/>
    <col min="2" max="16384" width="9.140625" style="486"/>
  </cols>
  <sheetData>
    <row r="1" spans="1:13" x14ac:dyDescent="0.2">
      <c r="A1" s="141"/>
      <c r="B1" s="141"/>
      <c r="C1" s="141"/>
      <c r="D1" s="141"/>
      <c r="E1" s="141"/>
      <c r="F1" s="141"/>
      <c r="G1" s="141"/>
      <c r="H1" s="141"/>
      <c r="I1" s="141"/>
      <c r="J1" s="141"/>
      <c r="K1" s="141"/>
      <c r="L1" s="141"/>
      <c r="M1" s="141"/>
    </row>
    <row r="2" spans="1:13" ht="15.75" x14ac:dyDescent="0.25">
      <c r="A2" s="140" t="s">
        <v>52</v>
      </c>
      <c r="B2" s="141"/>
      <c r="C2" s="141"/>
      <c r="D2" s="141"/>
      <c r="E2" s="141"/>
      <c r="F2" s="141"/>
      <c r="G2" s="141"/>
      <c r="H2" s="141"/>
      <c r="I2" s="141"/>
      <c r="J2" s="141"/>
      <c r="K2" s="141"/>
      <c r="L2" s="141"/>
      <c r="M2" s="141"/>
    </row>
    <row r="3" spans="1:13" x14ac:dyDescent="0.2">
      <c r="A3" s="141"/>
      <c r="B3" s="141"/>
      <c r="C3" s="141"/>
      <c r="D3" s="141"/>
      <c r="E3" s="141"/>
      <c r="F3" s="141"/>
      <c r="G3" s="141"/>
      <c r="H3" s="141"/>
      <c r="I3" s="141"/>
      <c r="J3" s="141"/>
      <c r="K3" s="141"/>
      <c r="L3" s="141"/>
      <c r="M3" s="141"/>
    </row>
    <row r="4" spans="1:13" s="487" customFormat="1" ht="15" x14ac:dyDescent="0.25">
      <c r="A4" s="143" t="s">
        <v>603</v>
      </c>
      <c r="B4" s="143"/>
      <c r="C4" s="143"/>
      <c r="D4" s="143"/>
      <c r="E4" s="143"/>
      <c r="F4" s="143"/>
      <c r="G4" s="143"/>
      <c r="H4" s="143"/>
      <c r="I4" s="143"/>
      <c r="J4" s="143"/>
      <c r="K4" s="143"/>
      <c r="L4" s="143"/>
      <c r="M4" s="143"/>
    </row>
    <row r="5" spans="1:13" s="487" customFormat="1" ht="15" x14ac:dyDescent="0.25">
      <c r="A5" s="142"/>
      <c r="B5" s="144"/>
      <c r="C5" s="144"/>
      <c r="D5" s="144"/>
      <c r="E5" s="144"/>
      <c r="F5" s="144"/>
      <c r="G5" s="144"/>
      <c r="H5" s="144"/>
      <c r="I5" s="144"/>
      <c r="J5" s="144"/>
      <c r="K5" s="144"/>
      <c r="L5" s="144"/>
      <c r="M5" s="144"/>
    </row>
    <row r="6" spans="1:13" s="487" customFormat="1" ht="15" x14ac:dyDescent="0.25">
      <c r="A6" s="143" t="s">
        <v>530</v>
      </c>
      <c r="B6" s="143"/>
      <c r="C6" s="143"/>
      <c r="D6" s="143"/>
      <c r="E6" s="143"/>
      <c r="F6" s="143"/>
      <c r="G6" s="143"/>
      <c r="H6" s="143"/>
      <c r="I6" s="143"/>
      <c r="J6" s="143"/>
      <c r="K6" s="143"/>
      <c r="L6" s="143"/>
      <c r="M6" s="143"/>
    </row>
    <row r="7" spans="1:13" s="487" customFormat="1" ht="15" x14ac:dyDescent="0.25">
      <c r="A7" s="142"/>
      <c r="B7" s="144"/>
      <c r="C7" s="144"/>
      <c r="D7" s="144"/>
      <c r="E7" s="144"/>
      <c r="F7" s="144"/>
      <c r="G7" s="144"/>
      <c r="H7" s="144"/>
      <c r="I7" s="144"/>
      <c r="J7" s="144"/>
      <c r="K7" s="144"/>
      <c r="L7" s="144"/>
      <c r="M7" s="144"/>
    </row>
    <row r="8" spans="1:13" s="487" customFormat="1" ht="15" x14ac:dyDescent="0.25">
      <c r="A8" s="143" t="s">
        <v>531</v>
      </c>
      <c r="B8" s="143"/>
      <c r="C8" s="143"/>
      <c r="D8" s="143"/>
      <c r="E8" s="143"/>
      <c r="F8" s="143"/>
      <c r="G8" s="143"/>
      <c r="H8" s="143"/>
      <c r="I8" s="143"/>
      <c r="J8" s="143"/>
      <c r="K8" s="143"/>
      <c r="L8" s="143"/>
      <c r="M8" s="143"/>
    </row>
    <row r="9" spans="1:13" s="487" customFormat="1" ht="15" x14ac:dyDescent="0.25">
      <c r="A9" s="143"/>
      <c r="B9" s="143"/>
      <c r="C9" s="143"/>
      <c r="D9" s="143"/>
      <c r="E9" s="143"/>
      <c r="F9" s="143"/>
      <c r="G9" s="143"/>
      <c r="H9" s="143"/>
      <c r="I9" s="143"/>
      <c r="J9" s="143"/>
      <c r="K9" s="143"/>
      <c r="L9" s="143"/>
      <c r="M9" s="143"/>
    </row>
    <row r="10" spans="1:13" s="487" customFormat="1" ht="15" x14ac:dyDescent="0.25">
      <c r="A10" s="143" t="s">
        <v>532</v>
      </c>
      <c r="B10" s="143"/>
      <c r="C10" s="143"/>
      <c r="D10" s="143"/>
      <c r="E10" s="143"/>
      <c r="F10" s="143"/>
      <c r="G10" s="143"/>
      <c r="H10" s="143"/>
      <c r="I10" s="143"/>
      <c r="J10" s="143"/>
      <c r="K10" s="143"/>
      <c r="L10" s="143"/>
      <c r="M10" s="143"/>
    </row>
    <row r="11" spans="1:13" s="487" customFormat="1" ht="15" x14ac:dyDescent="0.25">
      <c r="A11" s="142"/>
      <c r="B11" s="144"/>
      <c r="C11" s="144"/>
      <c r="D11" s="144"/>
      <c r="E11" s="144"/>
      <c r="F11" s="144"/>
      <c r="G11" s="144"/>
      <c r="H11" s="144"/>
      <c r="I11" s="144"/>
      <c r="J11" s="144"/>
      <c r="K11" s="144"/>
      <c r="L11" s="144"/>
      <c r="M11" s="144"/>
    </row>
    <row r="12" spans="1:13" s="487" customFormat="1" ht="15" x14ac:dyDescent="0.25">
      <c r="A12" s="143" t="s">
        <v>533</v>
      </c>
      <c r="B12" s="143"/>
      <c r="C12" s="143"/>
      <c r="D12" s="143"/>
      <c r="E12" s="143"/>
      <c r="F12" s="143"/>
      <c r="G12" s="143"/>
      <c r="H12" s="143"/>
      <c r="I12" s="143"/>
      <c r="J12" s="143"/>
      <c r="K12" s="143"/>
      <c r="L12" s="143"/>
      <c r="M12" s="143"/>
    </row>
    <row r="13" spans="1:13" s="487" customFormat="1" ht="15" x14ac:dyDescent="0.25">
      <c r="A13" s="143"/>
      <c r="B13" s="143"/>
      <c r="C13" s="143"/>
      <c r="D13" s="143"/>
      <c r="E13" s="143"/>
      <c r="F13" s="143"/>
      <c r="G13" s="143"/>
      <c r="H13" s="143"/>
      <c r="I13" s="143"/>
      <c r="J13" s="143"/>
      <c r="K13" s="143"/>
      <c r="L13" s="143"/>
      <c r="M13" s="143"/>
    </row>
    <row r="14" spans="1:13" s="487" customFormat="1" ht="15" x14ac:dyDescent="0.25">
      <c r="A14" s="143" t="s">
        <v>425</v>
      </c>
      <c r="B14" s="143"/>
      <c r="C14" s="143"/>
      <c r="D14" s="143"/>
      <c r="E14" s="143"/>
      <c r="F14" s="143"/>
      <c r="G14" s="143"/>
      <c r="H14" s="143"/>
      <c r="I14" s="143"/>
      <c r="J14" s="143"/>
      <c r="K14" s="143"/>
      <c r="L14" s="143"/>
      <c r="M14" s="143"/>
    </row>
    <row r="15" spans="1:13" s="487" customFormat="1" ht="15" x14ac:dyDescent="0.25">
      <c r="A15" s="143"/>
      <c r="B15" s="143"/>
      <c r="C15" s="143"/>
      <c r="D15" s="143"/>
      <c r="E15" s="143"/>
      <c r="F15" s="143"/>
      <c r="G15" s="143"/>
      <c r="H15" s="143"/>
      <c r="I15" s="143"/>
      <c r="J15" s="143"/>
      <c r="K15" s="143"/>
      <c r="L15" s="143"/>
      <c r="M15" s="143"/>
    </row>
    <row r="16" spans="1:13" s="487" customFormat="1" ht="15" x14ac:dyDescent="0.25">
      <c r="A16" s="143" t="s">
        <v>534</v>
      </c>
      <c r="B16" s="143"/>
      <c r="C16" s="143"/>
      <c r="D16" s="143"/>
      <c r="E16" s="143"/>
      <c r="F16" s="143"/>
      <c r="G16" s="143"/>
      <c r="H16" s="143"/>
      <c r="I16" s="143"/>
      <c r="J16" s="143"/>
      <c r="K16" s="143"/>
      <c r="L16" s="143"/>
      <c r="M16" s="143"/>
    </row>
    <row r="17" spans="1:13" s="487" customFormat="1" ht="15" x14ac:dyDescent="0.25">
      <c r="A17" s="143"/>
      <c r="B17" s="143"/>
      <c r="C17" s="143"/>
      <c r="D17" s="143"/>
      <c r="E17" s="143"/>
      <c r="F17" s="143"/>
      <c r="G17" s="143"/>
      <c r="H17" s="143"/>
      <c r="I17" s="143"/>
      <c r="J17" s="143"/>
      <c r="K17" s="143"/>
      <c r="L17" s="143"/>
      <c r="M17" s="143"/>
    </row>
    <row r="18" spans="1:13" s="487" customFormat="1" ht="15" x14ac:dyDescent="0.25">
      <c r="A18" s="143" t="s">
        <v>426</v>
      </c>
      <c r="B18" s="143"/>
      <c r="C18" s="143"/>
      <c r="D18" s="143"/>
      <c r="E18" s="143"/>
      <c r="F18" s="143"/>
      <c r="G18" s="143"/>
      <c r="H18" s="143"/>
      <c r="I18" s="143"/>
      <c r="J18" s="143"/>
      <c r="K18" s="143"/>
      <c r="L18" s="143"/>
      <c r="M18" s="143"/>
    </row>
    <row r="19" spans="1:13" s="487" customFormat="1" ht="15" x14ac:dyDescent="0.25">
      <c r="A19" s="142"/>
      <c r="B19" s="144"/>
      <c r="C19" s="144"/>
      <c r="D19" s="144"/>
      <c r="E19" s="144"/>
      <c r="F19" s="144"/>
      <c r="G19" s="144"/>
      <c r="H19" s="144"/>
      <c r="I19" s="144"/>
      <c r="J19" s="144"/>
      <c r="K19" s="144"/>
      <c r="L19" s="144"/>
      <c r="M19" s="144"/>
    </row>
    <row r="20" spans="1:13" s="487" customFormat="1" ht="15" x14ac:dyDescent="0.25">
      <c r="A20" s="143" t="s">
        <v>605</v>
      </c>
      <c r="B20" s="143"/>
      <c r="C20" s="143"/>
      <c r="D20" s="143"/>
      <c r="E20" s="143"/>
      <c r="F20" s="143"/>
      <c r="G20" s="143"/>
      <c r="H20" s="143"/>
      <c r="I20" s="143"/>
      <c r="J20" s="143"/>
      <c r="K20" s="143"/>
      <c r="L20" s="143"/>
      <c r="M20" s="143"/>
    </row>
    <row r="21" spans="1:13" s="487" customFormat="1" ht="15" x14ac:dyDescent="0.25">
      <c r="A21" s="142"/>
      <c r="B21" s="144"/>
      <c r="C21" s="144"/>
      <c r="D21" s="144"/>
      <c r="E21" s="144"/>
      <c r="F21" s="144"/>
      <c r="G21" s="144"/>
      <c r="H21" s="144"/>
      <c r="I21" s="144"/>
      <c r="J21" s="144"/>
      <c r="K21" s="144"/>
      <c r="L21" s="144"/>
      <c r="M21" s="144"/>
    </row>
    <row r="22" spans="1:13" s="487" customFormat="1" ht="15" x14ac:dyDescent="0.25">
      <c r="A22" s="143" t="s">
        <v>606</v>
      </c>
      <c r="B22" s="143"/>
      <c r="C22" s="143"/>
      <c r="D22" s="143"/>
      <c r="E22" s="143"/>
      <c r="F22" s="143"/>
      <c r="G22" s="143"/>
      <c r="H22" s="143"/>
      <c r="I22" s="143"/>
      <c r="J22" s="143"/>
      <c r="K22" s="143"/>
      <c r="L22" s="143"/>
      <c r="M22" s="143"/>
    </row>
    <row r="23" spans="1:13" s="487" customFormat="1" ht="15" x14ac:dyDescent="0.25">
      <c r="A23" s="142"/>
      <c r="B23" s="144"/>
      <c r="C23" s="144"/>
      <c r="D23" s="144"/>
      <c r="E23" s="144"/>
      <c r="F23" s="144"/>
      <c r="G23" s="144"/>
      <c r="H23" s="144"/>
      <c r="I23" s="144"/>
      <c r="J23" s="144"/>
      <c r="K23" s="144"/>
      <c r="L23" s="144"/>
      <c r="M23" s="144"/>
    </row>
    <row r="24" spans="1:13" s="487" customFormat="1" ht="15" x14ac:dyDescent="0.25">
      <c r="A24" s="143" t="s">
        <v>535</v>
      </c>
      <c r="B24" s="143"/>
      <c r="C24" s="143"/>
      <c r="D24" s="143"/>
      <c r="E24" s="143"/>
      <c r="F24" s="143"/>
      <c r="G24" s="143"/>
      <c r="H24" s="143"/>
      <c r="I24" s="143"/>
      <c r="J24" s="143"/>
      <c r="K24" s="143"/>
      <c r="L24" s="143"/>
      <c r="M24" s="143"/>
    </row>
    <row r="25" spans="1:13" s="487" customFormat="1" ht="15" x14ac:dyDescent="0.25">
      <c r="A25" s="142"/>
      <c r="B25" s="144"/>
      <c r="C25" s="144"/>
      <c r="D25" s="144"/>
      <c r="E25" s="144"/>
      <c r="F25" s="144"/>
      <c r="G25" s="144"/>
      <c r="H25" s="144"/>
      <c r="I25" s="144"/>
      <c r="J25" s="144"/>
      <c r="K25" s="144"/>
      <c r="L25" s="144"/>
      <c r="M25" s="144"/>
    </row>
    <row r="26" spans="1:13" s="487" customFormat="1" ht="15" x14ac:dyDescent="0.25">
      <c r="A26" s="143" t="s">
        <v>536</v>
      </c>
      <c r="B26" s="143"/>
      <c r="C26" s="143"/>
      <c r="D26" s="143"/>
      <c r="E26" s="143"/>
      <c r="F26" s="143"/>
      <c r="G26" s="143"/>
      <c r="H26" s="143"/>
      <c r="I26" s="143"/>
      <c r="J26" s="143"/>
      <c r="K26" s="143"/>
      <c r="L26" s="143"/>
      <c r="M26" s="143"/>
    </row>
    <row r="27" spans="1:13" s="487" customFormat="1" ht="15" x14ac:dyDescent="0.25">
      <c r="A27" s="142"/>
      <c r="B27" s="144"/>
      <c r="C27" s="144"/>
      <c r="D27" s="144"/>
      <c r="E27" s="144"/>
      <c r="F27" s="144"/>
      <c r="G27" s="144"/>
      <c r="H27" s="144"/>
      <c r="I27" s="144"/>
      <c r="J27" s="144"/>
      <c r="K27" s="144"/>
      <c r="L27" s="144"/>
      <c r="M27" s="144"/>
    </row>
    <row r="28" spans="1:13" s="487" customFormat="1" ht="15" x14ac:dyDescent="0.25">
      <c r="A28" s="417" t="s">
        <v>537</v>
      </c>
      <c r="B28"/>
      <c r="C28"/>
      <c r="D28"/>
      <c r="E28"/>
      <c r="F28"/>
      <c r="G28"/>
      <c r="H28"/>
      <c r="I28"/>
      <c r="J28"/>
      <c r="K28"/>
      <c r="L28"/>
      <c r="M28"/>
    </row>
    <row r="29" spans="1:13" s="487" customFormat="1" ht="15" x14ac:dyDescent="0.25">
      <c r="A29" s="142"/>
      <c r="B29" s="144"/>
      <c r="C29" s="144"/>
      <c r="D29" s="144"/>
      <c r="E29" s="144"/>
      <c r="F29" s="144"/>
      <c r="G29" s="144"/>
      <c r="H29" s="144"/>
      <c r="I29" s="144"/>
      <c r="J29" s="144"/>
      <c r="K29" s="144"/>
      <c r="L29" s="144"/>
      <c r="M29" s="144"/>
    </row>
    <row r="30" spans="1:13" s="487" customFormat="1" ht="15" x14ac:dyDescent="0.25">
      <c r="A30" s="417" t="s">
        <v>538</v>
      </c>
      <c r="B30" s="144"/>
      <c r="C30" s="144"/>
      <c r="D30" s="144"/>
      <c r="E30" s="144"/>
      <c r="F30" s="144"/>
      <c r="G30" s="144"/>
      <c r="H30" s="144"/>
      <c r="I30" s="144"/>
      <c r="J30" s="144"/>
      <c r="K30" s="144"/>
      <c r="L30" s="144"/>
      <c r="M30" s="144"/>
    </row>
    <row r="31" spans="1:13" s="487" customFormat="1" ht="15" x14ac:dyDescent="0.25">
      <c r="A31" s="142"/>
      <c r="B31" s="144"/>
      <c r="C31" s="144"/>
      <c r="D31" s="144"/>
      <c r="E31" s="144"/>
      <c r="F31" s="144"/>
      <c r="G31" s="144"/>
      <c r="H31" s="144"/>
      <c r="I31" s="144"/>
      <c r="J31" s="144"/>
      <c r="K31" s="144"/>
      <c r="L31" s="144"/>
      <c r="M31" s="144"/>
    </row>
    <row r="32" spans="1:13" s="487" customFormat="1" ht="15" x14ac:dyDescent="0.25">
      <c r="A32" s="417" t="s">
        <v>539</v>
      </c>
      <c r="B32"/>
      <c r="C32"/>
      <c r="D32"/>
      <c r="E32"/>
      <c r="F32"/>
      <c r="G32"/>
      <c r="H32"/>
      <c r="I32"/>
      <c r="J32"/>
      <c r="K32"/>
      <c r="L32"/>
      <c r="M32"/>
    </row>
    <row r="33" spans="1:13" s="487" customFormat="1" ht="15" x14ac:dyDescent="0.25">
      <c r="A33" s="143"/>
      <c r="B33" s="143"/>
      <c r="C33" s="143"/>
      <c r="D33" s="143"/>
      <c r="E33" s="143"/>
      <c r="F33" s="143"/>
      <c r="G33" s="143"/>
      <c r="H33" s="143"/>
      <c r="I33" s="143"/>
      <c r="J33" s="143"/>
      <c r="K33" s="143"/>
      <c r="L33" s="143"/>
      <c r="M33" s="143"/>
    </row>
    <row r="34" spans="1:13" s="487" customFormat="1" ht="15" x14ac:dyDescent="0.25">
      <c r="A34" s="417" t="s">
        <v>462</v>
      </c>
      <c r="B34" s="143"/>
      <c r="C34" s="143"/>
      <c r="D34" s="143"/>
      <c r="E34" s="143"/>
      <c r="F34" s="143"/>
      <c r="G34" s="143"/>
      <c r="H34" s="143"/>
      <c r="I34" s="143"/>
      <c r="J34" s="143"/>
      <c r="K34" s="143"/>
      <c r="L34" s="143"/>
      <c r="M34" s="143"/>
    </row>
    <row r="35" spans="1:13" s="487" customFormat="1" ht="15" x14ac:dyDescent="0.25">
      <c r="A35" s="416"/>
      <c r="B35" s="143"/>
      <c r="C35" s="143"/>
      <c r="D35" s="143"/>
      <c r="E35" s="143"/>
      <c r="F35" s="143"/>
      <c r="G35" s="143"/>
      <c r="H35" s="143"/>
      <c r="I35" s="143"/>
      <c r="J35" s="143"/>
      <c r="K35" s="143"/>
      <c r="L35" s="143"/>
      <c r="M35" s="143"/>
    </row>
    <row r="36" spans="1:13" s="487" customFormat="1" ht="15" x14ac:dyDescent="0.25">
      <c r="A36" s="417" t="s">
        <v>463</v>
      </c>
      <c r="B36" s="143"/>
      <c r="C36" s="143"/>
      <c r="D36" s="143"/>
      <c r="E36" s="143"/>
      <c r="F36" s="143"/>
      <c r="G36" s="143"/>
      <c r="H36" s="143"/>
      <c r="I36" s="143"/>
      <c r="J36" s="143"/>
      <c r="K36" s="143"/>
      <c r="L36" s="143"/>
      <c r="M36" s="143"/>
    </row>
    <row r="37" spans="1:13" s="487" customFormat="1" ht="15" x14ac:dyDescent="0.25">
      <c r="A37" s="142"/>
      <c r="B37" s="144"/>
      <c r="C37" s="144"/>
      <c r="D37" s="144"/>
      <c r="E37" s="144"/>
      <c r="F37" s="144"/>
      <c r="G37" s="144"/>
      <c r="H37" s="144"/>
      <c r="I37" s="144"/>
      <c r="J37" s="144"/>
      <c r="K37" s="144"/>
      <c r="L37" s="144"/>
      <c r="M37" s="144"/>
    </row>
    <row r="38" spans="1:13" s="487" customFormat="1" ht="15" x14ac:dyDescent="0.25">
      <c r="A38" s="143" t="s">
        <v>540</v>
      </c>
      <c r="B38" s="143"/>
      <c r="C38" s="143"/>
      <c r="D38" s="143"/>
      <c r="E38" s="143"/>
      <c r="F38" s="143"/>
      <c r="G38" s="143"/>
      <c r="H38" s="143"/>
      <c r="I38" s="143"/>
      <c r="J38" s="143"/>
      <c r="K38" s="143"/>
      <c r="L38" s="143"/>
      <c r="M38" s="143"/>
    </row>
    <row r="39" spans="1:13" s="487" customFormat="1" ht="15" x14ac:dyDescent="0.25">
      <c r="A39" s="143"/>
      <c r="B39" s="143"/>
      <c r="C39" s="143"/>
      <c r="D39" s="143"/>
      <c r="E39" s="143"/>
      <c r="F39" s="143"/>
      <c r="G39" s="143"/>
      <c r="H39" s="143"/>
      <c r="I39" s="143"/>
      <c r="J39" s="143"/>
      <c r="K39" s="143"/>
      <c r="L39" s="143"/>
      <c r="M39" s="143"/>
    </row>
    <row r="40" spans="1:13" s="487" customFormat="1" ht="15" x14ac:dyDescent="0.25">
      <c r="A40" s="143" t="s">
        <v>541</v>
      </c>
      <c r="B40" s="143"/>
      <c r="C40" s="143"/>
      <c r="D40" s="143"/>
      <c r="E40" s="143"/>
      <c r="F40" s="143"/>
      <c r="G40" s="143"/>
      <c r="H40" s="143"/>
      <c r="I40" s="143"/>
      <c r="J40" s="143"/>
      <c r="K40" s="143"/>
      <c r="L40" s="143"/>
      <c r="M40" s="143"/>
    </row>
    <row r="41" spans="1:13" s="487" customFormat="1" ht="15" x14ac:dyDescent="0.25">
      <c r="A41" s="142"/>
      <c r="B41" s="144"/>
      <c r="C41" s="144"/>
      <c r="D41" s="144"/>
      <c r="E41" s="144"/>
      <c r="F41" s="144"/>
      <c r="G41" s="144"/>
      <c r="H41" s="144"/>
      <c r="I41" s="144"/>
      <c r="J41" s="144"/>
      <c r="K41" s="144"/>
      <c r="L41" s="144"/>
      <c r="M41" s="144"/>
    </row>
    <row r="42" spans="1:13" s="487" customFormat="1" ht="15" x14ac:dyDescent="0.25">
      <c r="A42" s="143" t="s">
        <v>542</v>
      </c>
      <c r="B42" s="143"/>
      <c r="C42" s="143"/>
      <c r="D42" s="143"/>
      <c r="E42" s="143"/>
      <c r="F42" s="143"/>
      <c r="G42" s="143"/>
      <c r="H42" s="143"/>
      <c r="I42" s="143"/>
      <c r="J42" s="143"/>
      <c r="K42" s="143"/>
      <c r="L42" s="143"/>
      <c r="M42" s="143"/>
    </row>
    <row r="43" spans="1:13" s="487" customFormat="1" ht="15" x14ac:dyDescent="0.25">
      <c r="A43" s="142"/>
      <c r="B43" s="144"/>
      <c r="C43" s="144"/>
      <c r="D43" s="144"/>
      <c r="E43" s="144"/>
      <c r="F43" s="144"/>
      <c r="G43" s="144"/>
      <c r="H43" s="144"/>
      <c r="I43" s="144"/>
      <c r="J43" s="144"/>
      <c r="K43" s="144"/>
      <c r="L43" s="144"/>
      <c r="M43" s="144"/>
    </row>
    <row r="44" spans="1:13" s="487" customFormat="1" ht="15" x14ac:dyDescent="0.25">
      <c r="A44" s="143" t="s">
        <v>543</v>
      </c>
      <c r="B44" s="143"/>
      <c r="C44" s="143"/>
      <c r="D44" s="143"/>
      <c r="E44" s="143"/>
      <c r="F44" s="143"/>
      <c r="G44" s="143"/>
      <c r="H44" s="143"/>
      <c r="I44" s="143"/>
      <c r="J44" s="143"/>
      <c r="K44" s="143"/>
      <c r="L44" s="143"/>
      <c r="M44" s="143"/>
    </row>
    <row r="45" spans="1:13" s="487" customFormat="1" ht="15" x14ac:dyDescent="0.25">
      <c r="A45" s="143"/>
      <c r="B45" s="143"/>
      <c r="C45" s="143"/>
      <c r="D45" s="143"/>
      <c r="E45" s="143"/>
      <c r="F45" s="143"/>
      <c r="G45" s="143"/>
      <c r="H45" s="143"/>
      <c r="I45" s="143"/>
      <c r="J45" s="143"/>
      <c r="K45" s="143"/>
      <c r="L45" s="143"/>
      <c r="M45" s="143"/>
    </row>
    <row r="46" spans="1:13" s="487" customFormat="1" ht="15" x14ac:dyDescent="0.25">
      <c r="A46" s="143" t="s">
        <v>427</v>
      </c>
      <c r="B46" s="143"/>
      <c r="C46" s="143"/>
      <c r="D46" s="143"/>
      <c r="E46" s="143"/>
      <c r="F46" s="143"/>
      <c r="G46" s="143"/>
      <c r="H46" s="143"/>
      <c r="I46" s="143"/>
      <c r="J46" s="143"/>
      <c r="K46" s="143"/>
      <c r="L46" s="143"/>
      <c r="M46" s="143"/>
    </row>
    <row r="47" spans="1:13" s="487" customFormat="1" ht="15" x14ac:dyDescent="0.25">
      <c r="A47" s="143"/>
      <c r="B47" s="143"/>
      <c r="C47" s="143"/>
      <c r="D47" s="143"/>
      <c r="E47" s="143"/>
      <c r="F47" s="143"/>
      <c r="G47" s="143"/>
      <c r="H47" s="143"/>
      <c r="I47" s="143"/>
      <c r="J47" s="143"/>
      <c r="K47" s="143"/>
      <c r="L47" s="143"/>
      <c r="M47" s="143"/>
    </row>
    <row r="48" spans="1:13" s="487" customFormat="1" ht="15" x14ac:dyDescent="0.25">
      <c r="A48" s="143" t="s">
        <v>544</v>
      </c>
      <c r="B48" s="143"/>
      <c r="C48" s="143"/>
      <c r="D48" s="143"/>
      <c r="E48" s="143"/>
      <c r="F48" s="143"/>
      <c r="G48" s="143"/>
      <c r="H48" s="143"/>
      <c r="I48" s="143"/>
      <c r="J48" s="143"/>
      <c r="K48" s="143"/>
      <c r="L48" s="143"/>
      <c r="M48" s="143"/>
    </row>
    <row r="49" spans="1:13" s="487" customFormat="1" ht="15" x14ac:dyDescent="0.25">
      <c r="A49" s="142"/>
      <c r="B49" s="144"/>
      <c r="C49" s="144"/>
      <c r="D49" s="144"/>
      <c r="E49" s="144"/>
      <c r="F49" s="144"/>
      <c r="G49" s="144"/>
      <c r="H49" s="144"/>
      <c r="I49" s="144"/>
      <c r="J49" s="144"/>
      <c r="K49" s="144"/>
      <c r="L49" s="144"/>
      <c r="M49" s="144"/>
    </row>
    <row r="50" spans="1:13" s="487" customFormat="1" ht="15" x14ac:dyDescent="0.25">
      <c r="A50" s="143" t="s">
        <v>545</v>
      </c>
      <c r="B50" s="143"/>
      <c r="C50" s="143"/>
      <c r="D50" s="143"/>
      <c r="E50" s="143"/>
      <c r="F50" s="143"/>
      <c r="G50" s="143"/>
      <c r="H50" s="143"/>
      <c r="I50" s="143"/>
      <c r="J50" s="143"/>
      <c r="K50" s="143"/>
      <c r="L50" s="143"/>
      <c r="M50" s="143"/>
    </row>
    <row r="51" spans="1:13" s="487" customFormat="1" ht="15" x14ac:dyDescent="0.25">
      <c r="A51" s="143"/>
      <c r="B51" s="143"/>
      <c r="C51" s="143"/>
      <c r="D51" s="143"/>
      <c r="E51" s="143"/>
      <c r="F51" s="143"/>
      <c r="G51" s="143"/>
      <c r="H51" s="143"/>
      <c r="I51" s="143"/>
      <c r="J51" s="143"/>
      <c r="K51" s="143"/>
      <c r="L51" s="143"/>
      <c r="M51" s="143"/>
    </row>
    <row r="52" spans="1:13" s="487" customFormat="1" ht="15" x14ac:dyDescent="0.25">
      <c r="A52" s="143" t="s">
        <v>428</v>
      </c>
      <c r="B52" s="143"/>
      <c r="C52" s="143"/>
      <c r="D52" s="143"/>
      <c r="E52" s="143"/>
      <c r="F52" s="143"/>
      <c r="G52" s="143"/>
      <c r="H52" s="143"/>
      <c r="I52" s="143"/>
      <c r="J52" s="143"/>
      <c r="K52" s="143"/>
      <c r="L52" s="143"/>
      <c r="M52" s="143"/>
    </row>
    <row r="53" spans="1:13" s="487" customFormat="1" ht="15" x14ac:dyDescent="0.25">
      <c r="A53" s="143"/>
      <c r="B53" s="143"/>
      <c r="C53" s="143"/>
      <c r="D53" s="143"/>
      <c r="E53" s="143"/>
      <c r="F53" s="143"/>
      <c r="G53" s="143"/>
      <c r="H53" s="143"/>
      <c r="I53" s="143"/>
      <c r="J53" s="143"/>
      <c r="K53" s="143"/>
      <c r="L53" s="143"/>
      <c r="M53" s="143"/>
    </row>
    <row r="54" spans="1:13" s="487" customFormat="1" ht="15" x14ac:dyDescent="0.25">
      <c r="A54" s="417" t="s">
        <v>601</v>
      </c>
      <c r="B54" s="143"/>
      <c r="C54" s="143"/>
      <c r="D54" s="143"/>
      <c r="E54" s="143"/>
      <c r="F54" s="143"/>
      <c r="G54" s="143"/>
      <c r="H54" s="143"/>
      <c r="I54" s="143"/>
      <c r="J54" s="143"/>
      <c r="K54" s="143"/>
      <c r="L54" s="143"/>
      <c r="M54" s="143"/>
    </row>
    <row r="55" spans="1:13" s="487" customFormat="1" ht="15" x14ac:dyDescent="0.25">
      <c r="A55" s="417"/>
      <c r="B55" s="143"/>
      <c r="C55" s="143"/>
      <c r="D55" s="143"/>
      <c r="E55" s="143"/>
      <c r="F55" s="143"/>
      <c r="G55" s="143"/>
      <c r="H55" s="143"/>
      <c r="I55" s="143"/>
      <c r="J55" s="143"/>
      <c r="K55" s="143"/>
      <c r="L55" s="143"/>
      <c r="M55" s="143"/>
    </row>
    <row r="56" spans="1:13" s="487" customFormat="1" ht="15" x14ac:dyDescent="0.25">
      <c r="A56" s="417"/>
      <c r="B56" s="143"/>
      <c r="C56" s="143"/>
      <c r="D56" s="143"/>
      <c r="E56" s="143"/>
      <c r="F56" s="143"/>
      <c r="G56" s="143"/>
      <c r="H56" s="143"/>
      <c r="I56" s="143"/>
      <c r="J56" s="143"/>
      <c r="K56" s="143"/>
      <c r="L56" s="143"/>
      <c r="M56" s="143"/>
    </row>
  </sheetData>
  <phoneticPr fontId="4"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0:M20" location="'5 Joiners &amp; Leavers by region'!Print_Area" display="'5 Joiners &amp; Leavers by region'!Print_Area"/>
    <hyperlink ref="A24:M24" location="'6 Joiners &amp; Leavers by function'!Print_Area" display="'6 Joiners &amp; Leavers by function'!Print_Area"/>
    <hyperlink ref="A38:M40" location="'8Joiners &amp; Leavers by diversity'!Print_Area" display="'8Joiners &amp; Leavers by diversity'!Print_Area"/>
    <hyperlink ref="A44:M44" location="'9 Leavers by RFL'!Print_Area" display="'9 Leavers by RFL'!Print_Area"/>
    <hyperlink ref="A50:M50" location="'10 Snapshot of Estab x grade'!Print_Area" display="'10 Snapshot of Estab x grade'!Print_Area"/>
    <hyperlink ref="A52" location="'13 Snapshot of LDUs x grad'!A1" display="Table 13: Snapshot of NPS Staff in Post, by LDU Cluster (Full Time Equivalent)"/>
    <hyperlink ref="A26:M26" location="'6 Joiners &amp; Leavers by function'!Print_Area" display="'6 Joiners &amp; Leavers by function'!Print_Area"/>
    <hyperlink ref="A46:M46" location="'9 Leavers by RFL'!Print_Area" display="'9 Leavers by RFL'!Print_Area"/>
    <hyperlink ref="A48:M48" location="'9 Leavers by RFL'!Print_Area" display="'9 Leavers by RFL'!Print_Area"/>
    <hyperlink ref="A44" location="'11a Leavers by RFL'!A1" display="Table 11a: NOMS leavers, by Reason for Leaving (Headcount)"/>
    <hyperlink ref="A46" location="'11b Leavers by RFL &amp; Grade'!A1" display="Table 11b: Prison Officer and Probation Officer leavers, by Reason for Leaving and Grade (Headcount)"/>
    <hyperlink ref="A48" location="'11c Leavers by RFL &amp; Region'!A1" display="Table 11c: NOMS leavers, by Reason for Leaving and Region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16" location="'Table 5b - HQ sip x diversity'!A1" display="Table 5b: NOMS HQ and Area Services Staff in Post, by Protected Characteristic (Headcount)"/>
    <hyperlink ref="A18" location="'Table 5c - NPS sip x diversity'!A1" display="Table 5c: NPS Staff in Post, by Protected Characteristic (Headcount)"/>
    <hyperlink ref="A22" location="'6 Joiners &amp; Leavers by region'!A37" display="Table 6b: NOMS Leavers, by Prison Service Region, NPS Division and Wales (Headcount)"/>
    <hyperlink ref="A28" location="'8a-c Joiners &amp; Leavers by grade'!A1" display="Table 8a: NOMS joiners, by Grade (Headcount)"/>
    <hyperlink ref="A30" location="'8a-c Joiners &amp; Leavers by grade'!A33" display="Table 8b: Internal Conversions of Existing NOMS Staff to Prison Officer "/>
    <hyperlink ref="A32" location="'8a-c Joiners &amp; Leavers by grade'!A40" display="Table 8c: NOMS leavers, by Grade (Headcount)"/>
    <hyperlink ref="A34" location="'8d Leaving Rate by grade'!A1" display="Table 8d: Underlying Leaving Rate of Permanent Staff By Grade"/>
    <hyperlink ref="A36" location="'8e Leaving Rate by Region'!A1" display="Table 8e: Underlying Leaving Rate of Permanent Staff in Main Grades By Region and Division"/>
    <hyperlink ref="A54" location="'14 Band 3-5 Quarterly Changes'!Print_Area" display="Table 14: Band 3-5 Officer, Direct recruits, Conversions from Existing Staff and Leavers Quarterly"/>
    <hyperlink ref="A12:M12" location="'Table 4 - sip x diversity'!Print_Area" display="'Table 4 - sip x diversity'!Print_Area"/>
    <hyperlink ref="A12" location="'Table 5 - sip x diversity'!Print_Area" display="Table 5: NOMS Staff in Post, by Protected Characteristic (Headcount)"/>
    <hyperlink ref="A20" location="'6 Joiners &amp; Leavers by region'!A1" display="Table 6a: NOMS Joiners, by Prison Service Region, NPS Division and Wales (Headcount)"/>
    <hyperlink ref="A24" location="'7 Joiners &amp; Leavers by function'!A1" display="Table 7a: NOMS joiners, by Function (Headcount)"/>
    <hyperlink ref="A26" location="'7 Joiners &amp; Leavers by function'!A27" display="Table 7b: NOMS leavers, by Function (Headcount)"/>
    <hyperlink ref="A38" location="'9Joiners &amp; Leavers by diversity'!A1" display="Table 9a: NOMS joiners, by Protected Characteristic (Headcount)"/>
    <hyperlink ref="A40" location="'9Joiners &amp; Leavers by diversity'!A49" display="Table 9b: NOMS leavers, by Protected Characteristic (Headcount)"/>
    <hyperlink ref="A50"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NOMS Staff in Post By Length of Service"/>
    <hyperlink ref="A42" location="'10 Leavers By LoS'!A1" display="Table 10: NOMS Leavers By Length of Service1 at Leaving"/>
  </hyperlinks>
  <pageMargins left="0.75" right="0.75" top="1" bottom="1" header="0.5" footer="0.5"/>
  <pageSetup paperSize="9" scale="54"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R48"/>
  <sheetViews>
    <sheetView zoomScaleNormal="100" workbookViewId="0"/>
  </sheetViews>
  <sheetFormatPr defaultRowHeight="12.75" x14ac:dyDescent="0.2"/>
  <cols>
    <col min="1" max="1" width="2.42578125" style="690" customWidth="1"/>
    <col min="2" max="2" width="5.85546875" style="690" customWidth="1"/>
    <col min="3" max="3" width="42.42578125" style="690" bestFit="1" customWidth="1"/>
    <col min="4" max="17" width="13" style="690" customWidth="1"/>
    <col min="18" max="16384" width="9.140625" style="690"/>
  </cols>
  <sheetData>
    <row r="1" spans="1:17" ht="14.25" x14ac:dyDescent="0.2">
      <c r="A1" s="1" t="s">
        <v>593</v>
      </c>
    </row>
    <row r="3" spans="1:17" ht="13.5" thickBot="1" x14ac:dyDescent="0.25"/>
    <row r="4" spans="1:17" x14ac:dyDescent="0.2">
      <c r="C4" s="316"/>
      <c r="D4" s="180" t="s">
        <v>161</v>
      </c>
      <c r="E4" s="181"/>
      <c r="F4" s="181"/>
      <c r="G4" s="181"/>
      <c r="H4" s="182"/>
      <c r="I4" s="181"/>
      <c r="J4" s="181"/>
      <c r="K4" s="181"/>
      <c r="L4" s="181"/>
      <c r="M4" s="181"/>
      <c r="N4" s="181"/>
      <c r="O4" s="181"/>
      <c r="P4" s="181"/>
      <c r="Q4" s="182"/>
    </row>
    <row r="5" spans="1:17" ht="66" thickBot="1" x14ac:dyDescent="0.25">
      <c r="C5" s="318"/>
      <c r="D5" s="336" t="s">
        <v>158</v>
      </c>
      <c r="E5" s="336" t="s">
        <v>159</v>
      </c>
      <c r="F5" s="336" t="s">
        <v>354</v>
      </c>
      <c r="G5" s="336" t="s">
        <v>170</v>
      </c>
      <c r="H5" s="336" t="s">
        <v>117</v>
      </c>
      <c r="I5" s="336" t="s">
        <v>118</v>
      </c>
      <c r="J5" s="336" t="s">
        <v>119</v>
      </c>
      <c r="K5" s="336" t="s">
        <v>394</v>
      </c>
      <c r="L5" s="336" t="s">
        <v>385</v>
      </c>
      <c r="M5" s="336" t="s">
        <v>386</v>
      </c>
      <c r="N5" s="678" t="s">
        <v>594</v>
      </c>
      <c r="O5" s="336" t="s">
        <v>352</v>
      </c>
      <c r="P5" s="336" t="s">
        <v>353</v>
      </c>
      <c r="Q5" s="331" t="s">
        <v>528</v>
      </c>
    </row>
    <row r="6" spans="1:17" x14ac:dyDescent="0.2">
      <c r="B6" s="405"/>
      <c r="C6" s="319"/>
      <c r="D6" s="709"/>
      <c r="E6" s="710"/>
      <c r="F6" s="710"/>
      <c r="G6" s="710"/>
      <c r="H6" s="710"/>
      <c r="I6" s="710"/>
      <c r="J6" s="710"/>
      <c r="K6" s="710"/>
      <c r="L6" s="710"/>
      <c r="M6" s="710"/>
      <c r="N6" s="710"/>
      <c r="O6" s="710"/>
      <c r="P6" s="710"/>
      <c r="Q6" s="711"/>
    </row>
    <row r="7" spans="1:17" x14ac:dyDescent="0.2">
      <c r="B7" s="407"/>
      <c r="C7" s="339" t="s">
        <v>515</v>
      </c>
      <c r="D7" s="707">
        <v>44</v>
      </c>
      <c r="E7" s="703">
        <v>39</v>
      </c>
      <c r="F7" s="703" t="s">
        <v>609</v>
      </c>
      <c r="G7" s="703" t="s">
        <v>609</v>
      </c>
      <c r="H7" s="703" t="s">
        <v>609</v>
      </c>
      <c r="I7" s="703" t="s">
        <v>609</v>
      </c>
      <c r="J7" s="703" t="s">
        <v>609</v>
      </c>
      <c r="K7" s="703" t="s">
        <v>609</v>
      </c>
      <c r="L7" s="703" t="s">
        <v>609</v>
      </c>
      <c r="M7" s="703" t="s">
        <v>609</v>
      </c>
      <c r="N7" s="703" t="s">
        <v>609</v>
      </c>
      <c r="O7" s="703" t="s">
        <v>609</v>
      </c>
      <c r="P7" s="703" t="s">
        <v>609</v>
      </c>
      <c r="Q7" s="706" t="s">
        <v>609</v>
      </c>
    </row>
    <row r="8" spans="1:17" x14ac:dyDescent="0.2">
      <c r="B8" s="407"/>
      <c r="C8" s="340" t="s">
        <v>179</v>
      </c>
      <c r="D8" s="712">
        <v>41</v>
      </c>
      <c r="E8" s="704">
        <v>9</v>
      </c>
      <c r="F8" s="704" t="s">
        <v>609</v>
      </c>
      <c r="G8" s="704" t="s">
        <v>609</v>
      </c>
      <c r="H8" s="704" t="s">
        <v>609</v>
      </c>
      <c r="I8" s="704" t="s">
        <v>609</v>
      </c>
      <c r="J8" s="704" t="s">
        <v>609</v>
      </c>
      <c r="K8" s="704" t="s">
        <v>609</v>
      </c>
      <c r="L8" s="704" t="s">
        <v>609</v>
      </c>
      <c r="M8" s="704" t="s">
        <v>609</v>
      </c>
      <c r="N8" s="703" t="s">
        <v>609</v>
      </c>
      <c r="O8" s="704" t="s">
        <v>609</v>
      </c>
      <c r="P8" s="704" t="s">
        <v>609</v>
      </c>
      <c r="Q8" s="705" t="s">
        <v>609</v>
      </c>
    </row>
    <row r="9" spans="1:17" s="713" customFormat="1" ht="12.75" customHeight="1" x14ac:dyDescent="0.2">
      <c r="B9" s="764" t="s">
        <v>508</v>
      </c>
      <c r="C9" s="765"/>
      <c r="D9" s="332">
        <v>85</v>
      </c>
      <c r="E9" s="427">
        <v>48</v>
      </c>
      <c r="F9" s="427">
        <v>7</v>
      </c>
      <c r="G9" s="427" t="s">
        <v>609</v>
      </c>
      <c r="H9" s="427">
        <v>23</v>
      </c>
      <c r="I9" s="427" t="s">
        <v>609</v>
      </c>
      <c r="J9" s="427" t="s">
        <v>609</v>
      </c>
      <c r="K9" s="427" t="s">
        <v>609</v>
      </c>
      <c r="L9" s="427">
        <v>3</v>
      </c>
      <c r="M9" s="427" t="s">
        <v>609</v>
      </c>
      <c r="N9" s="427">
        <v>5</v>
      </c>
      <c r="O9" s="427">
        <v>34</v>
      </c>
      <c r="P9" s="427" t="s">
        <v>609</v>
      </c>
      <c r="Q9" s="428">
        <v>14</v>
      </c>
    </row>
    <row r="10" spans="1:17" ht="12.75" customHeight="1" x14ac:dyDescent="0.2">
      <c r="B10" s="317"/>
      <c r="C10" s="197"/>
      <c r="D10" s="707"/>
      <c r="E10" s="703"/>
      <c r="F10" s="703"/>
      <c r="G10" s="703"/>
      <c r="H10" s="703"/>
      <c r="I10" s="703"/>
      <c r="J10" s="703"/>
      <c r="K10" s="703"/>
      <c r="L10" s="703"/>
      <c r="M10" s="703"/>
      <c r="N10" s="703"/>
      <c r="O10" s="703"/>
      <c r="P10" s="703"/>
      <c r="Q10" s="706"/>
    </row>
    <row r="11" spans="1:17" x14ac:dyDescent="0.2">
      <c r="B11" s="198" t="s">
        <v>221</v>
      </c>
      <c r="C11" s="197"/>
      <c r="D11" s="707"/>
      <c r="E11" s="703"/>
      <c r="F11" s="703"/>
      <c r="G11" s="703"/>
      <c r="H11" s="703"/>
      <c r="I11" s="703"/>
      <c r="J11" s="703"/>
      <c r="K11" s="703"/>
      <c r="L11" s="703"/>
      <c r="M11" s="703"/>
      <c r="N11" s="703"/>
      <c r="O11" s="703"/>
      <c r="P11" s="703"/>
      <c r="Q11" s="706"/>
    </row>
    <row r="12" spans="1:17" x14ac:dyDescent="0.2">
      <c r="B12" s="407"/>
      <c r="C12" s="339" t="s">
        <v>388</v>
      </c>
      <c r="D12" s="707">
        <v>169</v>
      </c>
      <c r="E12" s="703">
        <v>53</v>
      </c>
      <c r="F12" s="703">
        <v>13</v>
      </c>
      <c r="G12" s="703">
        <v>4</v>
      </c>
      <c r="H12" s="703">
        <v>5</v>
      </c>
      <c r="I12" s="703" t="s">
        <v>609</v>
      </c>
      <c r="J12" s="703" t="s">
        <v>609</v>
      </c>
      <c r="K12" s="703">
        <v>3</v>
      </c>
      <c r="L12" s="703">
        <v>7</v>
      </c>
      <c r="M12" s="703" t="s">
        <v>609</v>
      </c>
      <c r="N12" s="703">
        <v>27</v>
      </c>
      <c r="O12" s="703">
        <v>10</v>
      </c>
      <c r="P12" s="703" t="s">
        <v>609</v>
      </c>
      <c r="Q12" s="706">
        <v>4</v>
      </c>
    </row>
    <row r="13" spans="1:17" x14ac:dyDescent="0.2">
      <c r="B13" s="407"/>
      <c r="C13" s="339" t="s">
        <v>210</v>
      </c>
      <c r="D13" s="707">
        <v>178</v>
      </c>
      <c r="E13" s="703">
        <v>74</v>
      </c>
      <c r="F13" s="703">
        <v>20</v>
      </c>
      <c r="G13" s="703">
        <v>8</v>
      </c>
      <c r="H13" s="703" t="s">
        <v>609</v>
      </c>
      <c r="I13" s="703" t="s">
        <v>609</v>
      </c>
      <c r="J13" s="703" t="s">
        <v>609</v>
      </c>
      <c r="K13" s="703">
        <v>12</v>
      </c>
      <c r="L13" s="703">
        <v>3</v>
      </c>
      <c r="M13" s="703" t="s">
        <v>609</v>
      </c>
      <c r="N13" s="703">
        <v>46</v>
      </c>
      <c r="O13" s="703">
        <v>6</v>
      </c>
      <c r="P13" s="703" t="s">
        <v>609</v>
      </c>
      <c r="Q13" s="706" t="s">
        <v>609</v>
      </c>
    </row>
    <row r="14" spans="1:17" x14ac:dyDescent="0.2">
      <c r="B14" s="407"/>
      <c r="C14" s="339" t="s">
        <v>392</v>
      </c>
      <c r="D14" s="707">
        <v>15</v>
      </c>
      <c r="E14" s="703">
        <v>14</v>
      </c>
      <c r="F14" s="703" t="s">
        <v>609</v>
      </c>
      <c r="G14" s="703" t="s">
        <v>609</v>
      </c>
      <c r="H14" s="703" t="s">
        <v>609</v>
      </c>
      <c r="I14" s="703" t="s">
        <v>609</v>
      </c>
      <c r="J14" s="703" t="s">
        <v>609</v>
      </c>
      <c r="K14" s="703" t="s">
        <v>609</v>
      </c>
      <c r="L14" s="703" t="s">
        <v>609</v>
      </c>
      <c r="M14" s="703" t="s">
        <v>609</v>
      </c>
      <c r="N14" s="703">
        <v>3</v>
      </c>
      <c r="O14" s="703">
        <v>4</v>
      </c>
      <c r="P14" s="703" t="s">
        <v>609</v>
      </c>
      <c r="Q14" s="706" t="s">
        <v>609</v>
      </c>
    </row>
    <row r="15" spans="1:17" x14ac:dyDescent="0.2">
      <c r="B15" s="407"/>
      <c r="C15" s="339" t="s">
        <v>390</v>
      </c>
      <c r="D15" s="707">
        <v>132</v>
      </c>
      <c r="E15" s="703">
        <v>46</v>
      </c>
      <c r="F15" s="703">
        <v>15</v>
      </c>
      <c r="G15" s="703" t="s">
        <v>609</v>
      </c>
      <c r="H15" s="703">
        <v>30</v>
      </c>
      <c r="I15" s="703" t="s">
        <v>609</v>
      </c>
      <c r="J15" s="703" t="s">
        <v>609</v>
      </c>
      <c r="K15" s="703">
        <v>14</v>
      </c>
      <c r="L15" s="703">
        <v>5</v>
      </c>
      <c r="M15" s="703" t="s">
        <v>609</v>
      </c>
      <c r="N15" s="703">
        <v>42</v>
      </c>
      <c r="O15" s="703">
        <v>12</v>
      </c>
      <c r="P15" s="703" t="s">
        <v>609</v>
      </c>
      <c r="Q15" s="706">
        <v>3</v>
      </c>
    </row>
    <row r="16" spans="1:17" x14ac:dyDescent="0.2">
      <c r="B16" s="407"/>
      <c r="C16" s="339" t="s">
        <v>389</v>
      </c>
      <c r="D16" s="707">
        <v>262</v>
      </c>
      <c r="E16" s="703">
        <v>70</v>
      </c>
      <c r="F16" s="703">
        <v>26</v>
      </c>
      <c r="G16" s="703">
        <v>9</v>
      </c>
      <c r="H16" s="703" t="s">
        <v>609</v>
      </c>
      <c r="I16" s="703" t="s">
        <v>609</v>
      </c>
      <c r="J16" s="703" t="s">
        <v>609</v>
      </c>
      <c r="K16" s="703">
        <v>11</v>
      </c>
      <c r="L16" s="703">
        <v>12</v>
      </c>
      <c r="M16" s="703" t="s">
        <v>609</v>
      </c>
      <c r="N16" s="703">
        <v>56</v>
      </c>
      <c r="O16" s="703">
        <v>20</v>
      </c>
      <c r="P16" s="703" t="s">
        <v>609</v>
      </c>
      <c r="Q16" s="706">
        <v>8</v>
      </c>
    </row>
    <row r="17" spans="2:17" x14ac:dyDescent="0.2">
      <c r="B17" s="407"/>
      <c r="C17" s="339" t="s">
        <v>387</v>
      </c>
      <c r="D17" s="707">
        <v>203</v>
      </c>
      <c r="E17" s="703">
        <v>66</v>
      </c>
      <c r="F17" s="703">
        <v>17</v>
      </c>
      <c r="G17" s="703" t="s">
        <v>609</v>
      </c>
      <c r="H17" s="703">
        <v>4</v>
      </c>
      <c r="I17" s="703" t="s">
        <v>609</v>
      </c>
      <c r="J17" s="703" t="s">
        <v>609</v>
      </c>
      <c r="K17" s="703">
        <v>12</v>
      </c>
      <c r="L17" s="703">
        <v>5</v>
      </c>
      <c r="M17" s="703" t="s">
        <v>609</v>
      </c>
      <c r="N17" s="703">
        <v>44</v>
      </c>
      <c r="O17" s="703" t="s">
        <v>609</v>
      </c>
      <c r="P17" s="703" t="s">
        <v>609</v>
      </c>
      <c r="Q17" s="706">
        <v>11</v>
      </c>
    </row>
    <row r="18" spans="2:17" x14ac:dyDescent="0.2">
      <c r="B18" s="407"/>
      <c r="C18" s="339" t="s">
        <v>391</v>
      </c>
      <c r="D18" s="707">
        <v>151</v>
      </c>
      <c r="E18" s="703">
        <v>58</v>
      </c>
      <c r="F18" s="703">
        <v>11</v>
      </c>
      <c r="G18" s="703">
        <v>4</v>
      </c>
      <c r="H18" s="703">
        <v>7</v>
      </c>
      <c r="I18" s="703" t="s">
        <v>609</v>
      </c>
      <c r="J18" s="703" t="s">
        <v>609</v>
      </c>
      <c r="K18" s="703">
        <v>12</v>
      </c>
      <c r="L18" s="703">
        <v>9</v>
      </c>
      <c r="M18" s="703">
        <v>4</v>
      </c>
      <c r="N18" s="703">
        <v>42</v>
      </c>
      <c r="O18" s="703">
        <v>7</v>
      </c>
      <c r="P18" s="703" t="s">
        <v>609</v>
      </c>
      <c r="Q18" s="706">
        <v>10</v>
      </c>
    </row>
    <row r="19" spans="2:17" x14ac:dyDescent="0.2">
      <c r="B19" s="407"/>
      <c r="C19" s="339" t="s">
        <v>207</v>
      </c>
      <c r="D19" s="707">
        <v>87</v>
      </c>
      <c r="E19" s="703">
        <v>47</v>
      </c>
      <c r="F19" s="703">
        <v>15</v>
      </c>
      <c r="G19" s="703">
        <v>3</v>
      </c>
      <c r="H19" s="703">
        <v>5</v>
      </c>
      <c r="I19" s="703" t="s">
        <v>609</v>
      </c>
      <c r="J19" s="703" t="s">
        <v>609</v>
      </c>
      <c r="K19" s="703">
        <v>7</v>
      </c>
      <c r="L19" s="703">
        <v>10</v>
      </c>
      <c r="M19" s="703" t="s">
        <v>609</v>
      </c>
      <c r="N19" s="703">
        <v>31</v>
      </c>
      <c r="O19" s="703">
        <v>12</v>
      </c>
      <c r="P19" s="703" t="s">
        <v>609</v>
      </c>
      <c r="Q19" s="706" t="s">
        <v>609</v>
      </c>
    </row>
    <row r="20" spans="2:17" x14ac:dyDescent="0.2">
      <c r="B20" s="407"/>
      <c r="C20" s="339" t="s">
        <v>208</v>
      </c>
      <c r="D20" s="707">
        <v>147</v>
      </c>
      <c r="E20" s="703">
        <v>63</v>
      </c>
      <c r="F20" s="703">
        <v>10</v>
      </c>
      <c r="G20" s="703">
        <v>4</v>
      </c>
      <c r="H20" s="703">
        <v>9</v>
      </c>
      <c r="I20" s="703" t="s">
        <v>609</v>
      </c>
      <c r="J20" s="703" t="s">
        <v>609</v>
      </c>
      <c r="K20" s="703" t="s">
        <v>609</v>
      </c>
      <c r="L20" s="703">
        <v>6</v>
      </c>
      <c r="M20" s="703" t="s">
        <v>609</v>
      </c>
      <c r="N20" s="703">
        <v>26</v>
      </c>
      <c r="O20" s="703">
        <v>10</v>
      </c>
      <c r="P20" s="703">
        <v>3</v>
      </c>
      <c r="Q20" s="706">
        <v>7</v>
      </c>
    </row>
    <row r="21" spans="2:17" x14ac:dyDescent="0.2">
      <c r="B21" s="407"/>
      <c r="C21" s="339" t="s">
        <v>209</v>
      </c>
      <c r="D21" s="707">
        <v>44</v>
      </c>
      <c r="E21" s="703">
        <v>9</v>
      </c>
      <c r="F21" s="703" t="s">
        <v>609</v>
      </c>
      <c r="G21" s="703" t="s">
        <v>609</v>
      </c>
      <c r="H21" s="703" t="s">
        <v>609</v>
      </c>
      <c r="I21" s="703" t="s">
        <v>609</v>
      </c>
      <c r="J21" s="703" t="s">
        <v>609</v>
      </c>
      <c r="K21" s="703">
        <v>3</v>
      </c>
      <c r="L21" s="703">
        <v>4</v>
      </c>
      <c r="M21" s="703" t="s">
        <v>609</v>
      </c>
      <c r="N21" s="703">
        <v>16</v>
      </c>
      <c r="O21" s="703" t="s">
        <v>609</v>
      </c>
      <c r="P21" s="703" t="s">
        <v>609</v>
      </c>
      <c r="Q21" s="706">
        <v>5</v>
      </c>
    </row>
    <row r="22" spans="2:17" x14ac:dyDescent="0.2">
      <c r="B22" s="407"/>
      <c r="C22" s="339" t="s">
        <v>393</v>
      </c>
      <c r="D22" s="707">
        <v>65</v>
      </c>
      <c r="E22" s="703">
        <v>23</v>
      </c>
      <c r="F22" s="703">
        <v>9</v>
      </c>
      <c r="G22" s="703" t="s">
        <v>609</v>
      </c>
      <c r="H22" s="703" t="s">
        <v>609</v>
      </c>
      <c r="I22" s="703" t="s">
        <v>609</v>
      </c>
      <c r="J22" s="703" t="s">
        <v>609</v>
      </c>
      <c r="K22" s="703">
        <v>4</v>
      </c>
      <c r="L22" s="703">
        <v>3</v>
      </c>
      <c r="M22" s="703" t="s">
        <v>609</v>
      </c>
      <c r="N22" s="703">
        <v>11</v>
      </c>
      <c r="O22" s="703">
        <v>5</v>
      </c>
      <c r="P22" s="703" t="s">
        <v>609</v>
      </c>
      <c r="Q22" s="706" t="s">
        <v>609</v>
      </c>
    </row>
    <row r="23" spans="2:17" x14ac:dyDescent="0.2">
      <c r="B23" s="407"/>
      <c r="C23" s="340" t="s">
        <v>234</v>
      </c>
      <c r="D23" s="707">
        <v>95</v>
      </c>
      <c r="E23" s="703">
        <v>13</v>
      </c>
      <c r="F23" s="703">
        <v>7</v>
      </c>
      <c r="G23" s="703" t="s">
        <v>609</v>
      </c>
      <c r="H23" s="703" t="s">
        <v>609</v>
      </c>
      <c r="I23" s="703" t="s">
        <v>609</v>
      </c>
      <c r="J23" s="703" t="s">
        <v>609</v>
      </c>
      <c r="K23" s="703">
        <v>11</v>
      </c>
      <c r="L23" s="703" t="s">
        <v>609</v>
      </c>
      <c r="M23" s="703" t="s">
        <v>609</v>
      </c>
      <c r="N23" s="703">
        <v>14</v>
      </c>
      <c r="O23" s="703">
        <v>6</v>
      </c>
      <c r="P23" s="703" t="s">
        <v>609</v>
      </c>
      <c r="Q23" s="706" t="s">
        <v>609</v>
      </c>
    </row>
    <row r="24" spans="2:17" x14ac:dyDescent="0.2">
      <c r="B24" s="196" t="s">
        <v>222</v>
      </c>
      <c r="C24" s="199"/>
      <c r="D24" s="332">
        <v>1548</v>
      </c>
      <c r="E24" s="427">
        <v>536</v>
      </c>
      <c r="F24" s="427">
        <v>149</v>
      </c>
      <c r="G24" s="427">
        <v>42</v>
      </c>
      <c r="H24" s="427">
        <v>69</v>
      </c>
      <c r="I24" s="427" t="s">
        <v>609</v>
      </c>
      <c r="J24" s="427" t="s">
        <v>609</v>
      </c>
      <c r="K24" s="427">
        <v>91</v>
      </c>
      <c r="L24" s="427">
        <v>67</v>
      </c>
      <c r="M24" s="427">
        <v>13</v>
      </c>
      <c r="N24" s="427">
        <v>358</v>
      </c>
      <c r="O24" s="427">
        <v>97</v>
      </c>
      <c r="P24" s="427">
        <v>5</v>
      </c>
      <c r="Q24" s="428">
        <v>54</v>
      </c>
    </row>
    <row r="25" spans="2:17" x14ac:dyDescent="0.2">
      <c r="B25" s="317"/>
      <c r="C25" s="197"/>
      <c r="D25" s="707"/>
      <c r="E25" s="703"/>
      <c r="F25" s="703"/>
      <c r="G25" s="703"/>
      <c r="H25" s="703"/>
      <c r="I25" s="703"/>
      <c r="J25" s="703"/>
      <c r="K25" s="703"/>
      <c r="L25" s="703"/>
      <c r="M25" s="703"/>
      <c r="N25" s="703"/>
      <c r="O25" s="703"/>
      <c r="P25" s="703"/>
      <c r="Q25" s="706"/>
    </row>
    <row r="26" spans="2:17" x14ac:dyDescent="0.2">
      <c r="B26" s="198" t="s">
        <v>223</v>
      </c>
      <c r="C26" s="197"/>
      <c r="D26" s="707"/>
      <c r="E26" s="703"/>
      <c r="F26" s="703"/>
      <c r="G26" s="703"/>
      <c r="H26" s="703"/>
      <c r="I26" s="703"/>
      <c r="J26" s="703"/>
      <c r="K26" s="703"/>
      <c r="L26" s="703"/>
      <c r="M26" s="703"/>
      <c r="N26" s="703"/>
      <c r="O26" s="703"/>
      <c r="P26" s="703"/>
      <c r="Q26" s="706"/>
    </row>
    <row r="27" spans="2:17" x14ac:dyDescent="0.2">
      <c r="B27" s="198"/>
      <c r="C27" s="301" t="s">
        <v>225</v>
      </c>
      <c r="D27" s="707">
        <v>49</v>
      </c>
      <c r="E27" s="703">
        <v>13</v>
      </c>
      <c r="F27" s="703">
        <v>4</v>
      </c>
      <c r="G27" s="703" t="s">
        <v>609</v>
      </c>
      <c r="H27" s="703" t="s">
        <v>609</v>
      </c>
      <c r="I27" s="703" t="s">
        <v>609</v>
      </c>
      <c r="J27" s="703" t="s">
        <v>609</v>
      </c>
      <c r="K27" s="703">
        <v>3</v>
      </c>
      <c r="L27" s="703" t="s">
        <v>609</v>
      </c>
      <c r="M27" s="703" t="s">
        <v>609</v>
      </c>
      <c r="N27" s="703">
        <v>4</v>
      </c>
      <c r="O27" s="703">
        <v>5</v>
      </c>
      <c r="P27" s="703" t="s">
        <v>609</v>
      </c>
      <c r="Q27" s="706" t="s">
        <v>609</v>
      </c>
    </row>
    <row r="28" spans="2:17" x14ac:dyDescent="0.2">
      <c r="B28" s="198"/>
      <c r="C28" s="301" t="s">
        <v>226</v>
      </c>
      <c r="D28" s="707">
        <v>59</v>
      </c>
      <c r="E28" s="703">
        <v>32</v>
      </c>
      <c r="F28" s="703">
        <v>6</v>
      </c>
      <c r="G28" s="703" t="s">
        <v>609</v>
      </c>
      <c r="H28" s="703" t="s">
        <v>609</v>
      </c>
      <c r="I28" s="703" t="s">
        <v>609</v>
      </c>
      <c r="J28" s="703" t="s">
        <v>609</v>
      </c>
      <c r="K28" s="703" t="s">
        <v>609</v>
      </c>
      <c r="L28" s="703" t="s">
        <v>609</v>
      </c>
      <c r="M28" s="703" t="s">
        <v>609</v>
      </c>
      <c r="N28" s="703">
        <v>9</v>
      </c>
      <c r="O28" s="703">
        <v>10</v>
      </c>
      <c r="P28" s="703" t="s">
        <v>609</v>
      </c>
      <c r="Q28" s="706">
        <v>3</v>
      </c>
    </row>
    <row r="29" spans="2:17" x14ac:dyDescent="0.2">
      <c r="B29" s="198"/>
      <c r="C29" s="301" t="s">
        <v>227</v>
      </c>
      <c r="D29" s="707">
        <v>51</v>
      </c>
      <c r="E29" s="703">
        <v>32</v>
      </c>
      <c r="F29" s="703">
        <v>11</v>
      </c>
      <c r="G29" s="703">
        <v>4</v>
      </c>
      <c r="H29" s="703" t="s">
        <v>609</v>
      </c>
      <c r="I29" s="703" t="s">
        <v>609</v>
      </c>
      <c r="J29" s="703" t="s">
        <v>609</v>
      </c>
      <c r="K29" s="703">
        <v>3</v>
      </c>
      <c r="L29" s="703">
        <v>4</v>
      </c>
      <c r="M29" s="703" t="s">
        <v>609</v>
      </c>
      <c r="N29" s="703" t="s">
        <v>609</v>
      </c>
      <c r="O29" s="703">
        <v>7</v>
      </c>
      <c r="P29" s="703" t="s">
        <v>609</v>
      </c>
      <c r="Q29" s="706" t="s">
        <v>609</v>
      </c>
    </row>
    <row r="30" spans="2:17" x14ac:dyDescent="0.2">
      <c r="B30" s="198"/>
      <c r="C30" s="301" t="s">
        <v>228</v>
      </c>
      <c r="D30" s="707">
        <v>46</v>
      </c>
      <c r="E30" s="703">
        <v>21</v>
      </c>
      <c r="F30" s="703">
        <v>6</v>
      </c>
      <c r="G30" s="703" t="s">
        <v>609</v>
      </c>
      <c r="H30" s="703" t="s">
        <v>609</v>
      </c>
      <c r="I30" s="703" t="s">
        <v>609</v>
      </c>
      <c r="J30" s="703" t="s">
        <v>609</v>
      </c>
      <c r="K30" s="703" t="s">
        <v>609</v>
      </c>
      <c r="L30" s="703" t="s">
        <v>609</v>
      </c>
      <c r="M30" s="703" t="s">
        <v>609</v>
      </c>
      <c r="N30" s="703">
        <v>3</v>
      </c>
      <c r="O30" s="703" t="s">
        <v>609</v>
      </c>
      <c r="P30" s="703" t="s">
        <v>609</v>
      </c>
      <c r="Q30" s="706" t="s">
        <v>609</v>
      </c>
    </row>
    <row r="31" spans="2:17" x14ac:dyDescent="0.2">
      <c r="B31" s="198"/>
      <c r="C31" s="301" t="s">
        <v>229</v>
      </c>
      <c r="D31" s="707">
        <v>74</v>
      </c>
      <c r="E31" s="703">
        <v>27</v>
      </c>
      <c r="F31" s="703">
        <v>5</v>
      </c>
      <c r="G31" s="703" t="s">
        <v>609</v>
      </c>
      <c r="H31" s="703" t="s">
        <v>609</v>
      </c>
      <c r="I31" s="703" t="s">
        <v>609</v>
      </c>
      <c r="J31" s="703" t="s">
        <v>609</v>
      </c>
      <c r="K31" s="703" t="s">
        <v>609</v>
      </c>
      <c r="L31" s="703" t="s">
        <v>609</v>
      </c>
      <c r="M31" s="703" t="s">
        <v>609</v>
      </c>
      <c r="N31" s="703" t="s">
        <v>609</v>
      </c>
      <c r="O31" s="703" t="s">
        <v>609</v>
      </c>
      <c r="P31" s="703" t="s">
        <v>609</v>
      </c>
      <c r="Q31" s="706" t="s">
        <v>609</v>
      </c>
    </row>
    <row r="32" spans="2:17" x14ac:dyDescent="0.2">
      <c r="B32" s="198"/>
      <c r="C32" s="301" t="s">
        <v>230</v>
      </c>
      <c r="D32" s="707">
        <v>78</v>
      </c>
      <c r="E32" s="703">
        <v>22</v>
      </c>
      <c r="F32" s="703" t="s">
        <v>609</v>
      </c>
      <c r="G32" s="703">
        <v>3</v>
      </c>
      <c r="H32" s="703" t="s">
        <v>609</v>
      </c>
      <c r="I32" s="703" t="s">
        <v>609</v>
      </c>
      <c r="J32" s="703" t="s">
        <v>609</v>
      </c>
      <c r="K32" s="703" t="s">
        <v>609</v>
      </c>
      <c r="L32" s="703" t="s">
        <v>609</v>
      </c>
      <c r="M32" s="703" t="s">
        <v>609</v>
      </c>
      <c r="N32" s="703" t="s">
        <v>609</v>
      </c>
      <c r="O32" s="703">
        <v>4</v>
      </c>
      <c r="P32" s="703" t="s">
        <v>609</v>
      </c>
      <c r="Q32" s="706" t="s">
        <v>609</v>
      </c>
    </row>
    <row r="33" spans="1:18" x14ac:dyDescent="0.2">
      <c r="B33" s="198"/>
      <c r="C33" s="301" t="s">
        <v>231</v>
      </c>
      <c r="D33" s="712">
        <v>18</v>
      </c>
      <c r="E33" s="704">
        <v>5</v>
      </c>
      <c r="F33" s="704" t="s">
        <v>609</v>
      </c>
      <c r="G33" s="704" t="s">
        <v>609</v>
      </c>
      <c r="H33" s="704" t="s">
        <v>609</v>
      </c>
      <c r="I33" s="704" t="s">
        <v>609</v>
      </c>
      <c r="J33" s="704" t="s">
        <v>609</v>
      </c>
      <c r="K33" s="704" t="s">
        <v>609</v>
      </c>
      <c r="L33" s="704" t="s">
        <v>609</v>
      </c>
      <c r="M33" s="704" t="s">
        <v>609</v>
      </c>
      <c r="N33" s="704" t="s">
        <v>609</v>
      </c>
      <c r="O33" s="704" t="s">
        <v>609</v>
      </c>
      <c r="P33" s="704" t="s">
        <v>609</v>
      </c>
      <c r="Q33" s="705" t="s">
        <v>609</v>
      </c>
    </row>
    <row r="34" spans="1:18" x14ac:dyDescent="0.2">
      <c r="B34" s="196" t="s">
        <v>224</v>
      </c>
      <c r="C34" s="199"/>
      <c r="D34" s="320">
        <v>375</v>
      </c>
      <c r="E34" s="333">
        <v>152</v>
      </c>
      <c r="F34" s="333">
        <v>35</v>
      </c>
      <c r="G34" s="333">
        <v>11</v>
      </c>
      <c r="H34" s="333" t="s">
        <v>609</v>
      </c>
      <c r="I34" s="333" t="s">
        <v>609</v>
      </c>
      <c r="J34" s="333" t="s">
        <v>609</v>
      </c>
      <c r="K34" s="333">
        <v>9</v>
      </c>
      <c r="L34" s="333">
        <v>9</v>
      </c>
      <c r="M34" s="333" t="s">
        <v>609</v>
      </c>
      <c r="N34" s="333">
        <v>21</v>
      </c>
      <c r="O34" s="333">
        <v>33</v>
      </c>
      <c r="P34" s="333" t="s">
        <v>609</v>
      </c>
      <c r="Q34" s="334">
        <v>12</v>
      </c>
    </row>
    <row r="35" spans="1:18" ht="13.5" thickBot="1" x14ac:dyDescent="0.25">
      <c r="B35" s="209" t="s">
        <v>172</v>
      </c>
      <c r="C35" s="195"/>
      <c r="D35" s="514">
        <v>2008</v>
      </c>
      <c r="E35" s="321">
        <v>736</v>
      </c>
      <c r="F35" s="321">
        <v>191</v>
      </c>
      <c r="G35" s="321">
        <v>55</v>
      </c>
      <c r="H35" s="321">
        <v>92</v>
      </c>
      <c r="I35" s="321" t="s">
        <v>609</v>
      </c>
      <c r="J35" s="321" t="s">
        <v>609</v>
      </c>
      <c r="K35" s="321">
        <v>100</v>
      </c>
      <c r="L35" s="321">
        <v>79</v>
      </c>
      <c r="M35" s="321">
        <v>13</v>
      </c>
      <c r="N35" s="321">
        <v>384</v>
      </c>
      <c r="O35" s="321">
        <v>164</v>
      </c>
      <c r="P35" s="321">
        <v>8</v>
      </c>
      <c r="Q35" s="335">
        <v>80</v>
      </c>
    </row>
    <row r="36" spans="1:18" x14ac:dyDescent="0.2">
      <c r="Q36" s="714" t="s">
        <v>487</v>
      </c>
    </row>
    <row r="37" spans="1:18" x14ac:dyDescent="0.2">
      <c r="A37" s="1" t="s">
        <v>440</v>
      </c>
      <c r="B37" s="1"/>
    </row>
    <row r="38" spans="1:18" ht="55.5" customHeight="1" x14ac:dyDescent="0.2">
      <c r="A38" s="280" t="s">
        <v>186</v>
      </c>
      <c r="B38" s="766" t="s">
        <v>565</v>
      </c>
      <c r="C38" s="766"/>
      <c r="D38" s="766"/>
      <c r="E38" s="766"/>
      <c r="F38" s="766"/>
      <c r="G38" s="766"/>
      <c r="H38" s="766"/>
      <c r="I38" s="766"/>
      <c r="J38" s="766"/>
      <c r="K38" s="766"/>
      <c r="L38" s="766"/>
      <c r="M38" s="766"/>
      <c r="N38" s="766"/>
      <c r="O38" s="766"/>
      <c r="P38" s="766"/>
      <c r="Q38" s="708"/>
      <c r="R38" s="675"/>
    </row>
    <row r="39" spans="1:18" ht="14.25" customHeight="1" x14ac:dyDescent="0.2">
      <c r="A39" s="280" t="s">
        <v>187</v>
      </c>
      <c r="B39" s="766" t="s">
        <v>413</v>
      </c>
      <c r="C39" s="766"/>
      <c r="D39" s="766"/>
      <c r="E39" s="766"/>
      <c r="F39" s="766"/>
      <c r="G39" s="766"/>
      <c r="H39" s="766"/>
      <c r="I39" s="766"/>
      <c r="J39" s="766"/>
      <c r="K39" s="766"/>
      <c r="L39" s="766"/>
      <c r="M39" s="708"/>
      <c r="N39" s="708"/>
      <c r="O39" s="708"/>
      <c r="P39" s="708"/>
      <c r="Q39" s="708"/>
      <c r="R39" s="675"/>
    </row>
    <row r="40" spans="1:18" ht="14.25" customHeight="1" x14ac:dyDescent="0.2">
      <c r="A40" s="280" t="s">
        <v>188</v>
      </c>
      <c r="B40" s="766" t="s">
        <v>464</v>
      </c>
      <c r="C40" s="766"/>
      <c r="D40" s="766"/>
      <c r="E40" s="766"/>
      <c r="F40" s="766"/>
      <c r="G40" s="766"/>
      <c r="H40" s="766"/>
      <c r="I40" s="766"/>
      <c r="J40" s="766"/>
      <c r="K40" s="766"/>
      <c r="L40" s="766"/>
      <c r="M40" s="766"/>
      <c r="N40" s="766"/>
      <c r="O40" s="766"/>
      <c r="P40" s="766"/>
      <c r="Q40" s="708"/>
      <c r="R40" s="675"/>
    </row>
    <row r="41" spans="1:18" ht="14.25" customHeight="1" x14ac:dyDescent="0.2">
      <c r="A41" s="280" t="s">
        <v>235</v>
      </c>
      <c r="B41" s="716" t="s">
        <v>383</v>
      </c>
      <c r="C41" s="716"/>
      <c r="D41" s="716"/>
      <c r="E41" s="716"/>
      <c r="F41" s="716"/>
      <c r="G41" s="716"/>
      <c r="H41" s="716"/>
      <c r="I41" s="716"/>
      <c r="J41" s="716"/>
      <c r="K41" s="716"/>
      <c r="L41" s="716"/>
      <c r="M41" s="716"/>
      <c r="N41" s="716"/>
      <c r="O41" s="716"/>
      <c r="P41" s="716"/>
      <c r="Q41" s="716"/>
      <c r="R41" s="675"/>
    </row>
    <row r="42" spans="1:18" ht="14.25" customHeight="1" x14ac:dyDescent="0.2">
      <c r="A42" s="280" t="s">
        <v>342</v>
      </c>
      <c r="B42" s="754" t="s">
        <v>526</v>
      </c>
      <c r="C42" s="754"/>
      <c r="D42" s="754"/>
      <c r="E42" s="754"/>
      <c r="F42" s="754"/>
      <c r="G42" s="754"/>
      <c r="H42" s="754"/>
      <c r="I42" s="754"/>
      <c r="J42" s="754"/>
      <c r="K42" s="754"/>
      <c r="L42" s="754"/>
      <c r="M42" s="754"/>
      <c r="N42" s="754"/>
      <c r="O42" s="754"/>
      <c r="P42" s="754"/>
      <c r="Q42" s="754"/>
      <c r="R42" s="754"/>
    </row>
    <row r="43" spans="1:18" ht="14.25" customHeight="1" x14ac:dyDescent="0.2">
      <c r="A43" s="280" t="s">
        <v>466</v>
      </c>
      <c r="B43" s="716" t="s">
        <v>382</v>
      </c>
      <c r="C43" s="716"/>
      <c r="D43" s="716"/>
      <c r="E43" s="716"/>
      <c r="F43" s="716"/>
      <c r="G43" s="716"/>
      <c r="H43" s="716"/>
      <c r="I43" s="716"/>
      <c r="J43" s="716"/>
      <c r="K43" s="716"/>
      <c r="L43" s="716"/>
      <c r="M43" s="716"/>
      <c r="N43" s="716"/>
      <c r="O43" s="716"/>
      <c r="P43" s="716"/>
      <c r="Q43" s="716"/>
      <c r="R43" s="675"/>
    </row>
    <row r="44" spans="1:18" ht="12.75" customHeight="1" x14ac:dyDescent="0.2">
      <c r="B44" s="766"/>
      <c r="C44" s="766"/>
      <c r="D44" s="766"/>
      <c r="E44" s="766"/>
      <c r="F44" s="766"/>
      <c r="G44" s="766"/>
      <c r="H44" s="766"/>
      <c r="I44" s="766"/>
      <c r="J44" s="766"/>
      <c r="K44" s="766"/>
      <c r="L44" s="766"/>
      <c r="M44" s="766"/>
      <c r="N44" s="766"/>
      <c r="O44" s="766"/>
      <c r="P44" s="766"/>
      <c r="Q44" s="708"/>
    </row>
    <row r="45" spans="1:18" ht="12.75" customHeight="1" x14ac:dyDescent="0.2">
      <c r="B45" s="743" t="s">
        <v>448</v>
      </c>
      <c r="C45" s="716"/>
      <c r="D45" s="716"/>
      <c r="E45" s="716"/>
      <c r="F45" s="716"/>
      <c r="G45" s="716"/>
      <c r="H45" s="716"/>
      <c r="I45" s="716"/>
      <c r="J45" s="716"/>
      <c r="K45" s="716"/>
      <c r="L45" s="716"/>
      <c r="M45" s="716"/>
      <c r="N45" s="716"/>
      <c r="O45" s="716"/>
      <c r="P45" s="716"/>
      <c r="Q45" s="716"/>
      <c r="R45" s="716"/>
    </row>
    <row r="46" spans="1:18" ht="12.75" customHeight="1" x14ac:dyDescent="0.2">
      <c r="B46" s="763" t="s">
        <v>121</v>
      </c>
      <c r="C46" s="763"/>
      <c r="D46" s="763"/>
      <c r="E46" s="763"/>
      <c r="F46" s="763"/>
      <c r="G46" s="763"/>
      <c r="H46" s="763"/>
      <c r="I46" s="763"/>
      <c r="J46" s="763"/>
      <c r="K46" s="763"/>
      <c r="L46" s="763"/>
      <c r="M46" s="763"/>
      <c r="N46" s="763"/>
      <c r="O46" s="763"/>
      <c r="P46" s="763"/>
      <c r="Q46" s="708"/>
    </row>
    <row r="47" spans="1:18" x14ac:dyDescent="0.2">
      <c r="Q47" s="708"/>
    </row>
    <row r="48" spans="1:18" x14ac:dyDescent="0.2">
      <c r="B48" s="716"/>
      <c r="C48" s="716"/>
      <c r="D48" s="716"/>
      <c r="E48" s="716"/>
      <c r="F48" s="716"/>
      <c r="G48" s="716"/>
      <c r="H48" s="716"/>
      <c r="I48" s="716"/>
      <c r="J48" s="716"/>
      <c r="K48" s="716"/>
      <c r="L48" s="716"/>
      <c r="M48" s="716"/>
      <c r="N48" s="716"/>
      <c r="O48" s="716"/>
      <c r="P48" s="716"/>
      <c r="Q48" s="716"/>
    </row>
  </sheetData>
  <mergeCells count="11">
    <mergeCell ref="B48:Q48"/>
    <mergeCell ref="B42:R42"/>
    <mergeCell ref="B41:Q41"/>
    <mergeCell ref="B46:P46"/>
    <mergeCell ref="B9:C9"/>
    <mergeCell ref="B38:P38"/>
    <mergeCell ref="B40:P40"/>
    <mergeCell ref="B44:P44"/>
    <mergeCell ref="B45:R45"/>
    <mergeCell ref="B39:L39"/>
    <mergeCell ref="B43:Q43"/>
  </mergeCells>
  <phoneticPr fontId="32" type="noConversion"/>
  <pageMargins left="0.7" right="0.7" top="0.75" bottom="0.75" header="0.3" footer="0.3"/>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Y137"/>
  <sheetViews>
    <sheetView zoomScaleNormal="100" zoomScaleSheetLayoutView="100" workbookViewId="0">
      <pane ySplit="8" topLeftCell="A9" activePane="bottomLeft" state="frozen"/>
      <selection activeCell="B40" sqref="B5:AI52"/>
      <selection pane="bottomLeft"/>
    </sheetView>
  </sheetViews>
  <sheetFormatPr defaultRowHeight="12.75" x14ac:dyDescent="0.2"/>
  <cols>
    <col min="1" max="1" width="3" customWidth="1"/>
    <col min="2" max="2" width="32.42578125" customWidth="1"/>
    <col min="3" max="8" width="11" customWidth="1"/>
    <col min="9" max="9" width="12.7109375" style="87" customWidth="1"/>
    <col min="10" max="13" width="10.140625" customWidth="1"/>
    <col min="14" max="15" width="13" customWidth="1"/>
    <col min="16" max="16" width="8.85546875" customWidth="1"/>
    <col min="17" max="17" width="11" bestFit="1" customWidth="1"/>
    <col min="18" max="22" width="10.85546875" customWidth="1"/>
    <col min="23" max="23" width="11.85546875" customWidth="1"/>
    <col min="24" max="24" width="12.28515625" style="1" customWidth="1"/>
    <col min="25" max="25" width="10.28515625" style="1" customWidth="1"/>
    <col min="26" max="26" width="3.28515625" customWidth="1"/>
    <col min="27" max="27" width="4" customWidth="1"/>
  </cols>
  <sheetData>
    <row r="1" spans="1:25" ht="14.25" x14ac:dyDescent="0.2">
      <c r="A1" s="1" t="s">
        <v>551</v>
      </c>
      <c r="I1" s="3"/>
    </row>
    <row r="2" spans="1:25" x14ac:dyDescent="0.2">
      <c r="A2" s="1"/>
      <c r="I2" s="3"/>
    </row>
    <row r="3" spans="1:25" ht="13.5" thickBot="1" x14ac:dyDescent="0.25">
      <c r="I3" s="3"/>
      <c r="X3" s="80"/>
      <c r="Y3" s="81" t="s">
        <v>175</v>
      </c>
    </row>
    <row r="4" spans="1:25" ht="15.75" customHeight="1" x14ac:dyDescent="0.2">
      <c r="C4" s="260" t="s">
        <v>162</v>
      </c>
      <c r="D4" s="187"/>
      <c r="E4" s="187"/>
      <c r="F4" s="187"/>
      <c r="G4" s="187"/>
      <c r="H4" s="187"/>
      <c r="I4" s="771" t="s">
        <v>165</v>
      </c>
      <c r="J4" s="261" t="s">
        <v>163</v>
      </c>
      <c r="K4" s="259"/>
      <c r="L4" s="187"/>
      <c r="M4" s="187"/>
      <c r="N4" s="187"/>
      <c r="O4" s="187"/>
      <c r="P4" s="187"/>
      <c r="Q4" s="187"/>
      <c r="R4" s="187"/>
      <c r="S4" s="187"/>
      <c r="T4" s="187"/>
      <c r="U4" s="187"/>
      <c r="V4" s="187"/>
      <c r="W4" s="188"/>
      <c r="X4" s="771" t="s">
        <v>166</v>
      </c>
      <c r="Y4" s="769" t="s">
        <v>172</v>
      </c>
    </row>
    <row r="5" spans="1:25" ht="51" customHeight="1" thickBot="1" x14ac:dyDescent="0.25">
      <c r="C5" s="152" t="s">
        <v>100</v>
      </c>
      <c r="D5" s="153" t="s">
        <v>101</v>
      </c>
      <c r="E5" s="153" t="s">
        <v>102</v>
      </c>
      <c r="F5" s="153" t="s">
        <v>216</v>
      </c>
      <c r="G5" s="153" t="s">
        <v>217</v>
      </c>
      <c r="H5" s="153" t="s">
        <v>103</v>
      </c>
      <c r="I5" s="772"/>
      <c r="J5" s="154" t="s">
        <v>169</v>
      </c>
      <c r="K5" s="153" t="s">
        <v>100</v>
      </c>
      <c r="L5" s="153" t="s">
        <v>339</v>
      </c>
      <c r="M5" s="153" t="s">
        <v>104</v>
      </c>
      <c r="N5" s="153" t="s">
        <v>105</v>
      </c>
      <c r="O5" s="153" t="s">
        <v>106</v>
      </c>
      <c r="P5" s="372" t="s">
        <v>164</v>
      </c>
      <c r="Q5" s="372" t="s">
        <v>497</v>
      </c>
      <c r="R5" s="153" t="s">
        <v>171</v>
      </c>
      <c r="S5" s="153" t="s">
        <v>196</v>
      </c>
      <c r="T5" s="372" t="s">
        <v>168</v>
      </c>
      <c r="U5" s="153" t="s">
        <v>167</v>
      </c>
      <c r="V5" s="372" t="s">
        <v>107</v>
      </c>
      <c r="W5" s="587" t="s">
        <v>322</v>
      </c>
      <c r="X5" s="772"/>
      <c r="Y5" s="770"/>
    </row>
    <row r="6" spans="1:25" x14ac:dyDescent="0.2">
      <c r="B6" s="405" t="s">
        <v>515</v>
      </c>
      <c r="C6" s="4">
        <v>15</v>
      </c>
      <c r="D6" s="5">
        <v>24.28378</v>
      </c>
      <c r="E6" s="5">
        <v>24.307700000000001</v>
      </c>
      <c r="F6" s="322">
        <v>45.435900000000004</v>
      </c>
      <c r="G6" s="322">
        <v>46.576920000000001</v>
      </c>
      <c r="H6" s="322">
        <v>3</v>
      </c>
      <c r="I6" s="560">
        <v>158.60430000000002</v>
      </c>
      <c r="J6" s="322">
        <v>29.880949999999999</v>
      </c>
      <c r="K6" s="322">
        <v>329.09397999999999</v>
      </c>
      <c r="L6" s="322">
        <v>868.85099999999977</v>
      </c>
      <c r="M6" s="322">
        <v>280.06082000000004</v>
      </c>
      <c r="N6" s="322">
        <v>193.95791999999997</v>
      </c>
      <c r="O6" s="322">
        <v>28.445959999999999</v>
      </c>
      <c r="P6" s="322">
        <v>9</v>
      </c>
      <c r="Q6" s="322">
        <v>1</v>
      </c>
      <c r="R6" s="322">
        <v>4</v>
      </c>
      <c r="S6" s="322">
        <v>3</v>
      </c>
      <c r="T6" s="322">
        <v>0</v>
      </c>
      <c r="U6" s="322">
        <v>0</v>
      </c>
      <c r="V6" s="322">
        <v>6</v>
      </c>
      <c r="W6" s="322">
        <v>146.61945999999998</v>
      </c>
      <c r="X6" s="561">
        <v>1899.9100899999996</v>
      </c>
      <c r="Y6" s="562">
        <v>2058.5143899999998</v>
      </c>
    </row>
    <row r="7" spans="1:25" x14ac:dyDescent="0.2">
      <c r="B7" s="68" t="s">
        <v>179</v>
      </c>
      <c r="C7" s="62">
        <v>17.660710000000002</v>
      </c>
      <c r="D7" s="63">
        <v>17.86487</v>
      </c>
      <c r="E7" s="63">
        <v>7.6486499999999999</v>
      </c>
      <c r="F7" s="63">
        <v>8</v>
      </c>
      <c r="G7" s="63">
        <v>101</v>
      </c>
      <c r="H7" s="63">
        <v>0</v>
      </c>
      <c r="I7" s="563">
        <v>152.17423000000002</v>
      </c>
      <c r="J7" s="63">
        <v>8</v>
      </c>
      <c r="K7" s="63">
        <v>20.124320000000001</v>
      </c>
      <c r="L7" s="63">
        <v>133.77476999999999</v>
      </c>
      <c r="M7" s="63">
        <v>179.07731000000001</v>
      </c>
      <c r="N7" s="63">
        <v>35.554050000000004</v>
      </c>
      <c r="O7" s="63">
        <v>0</v>
      </c>
      <c r="P7" s="63">
        <v>0</v>
      </c>
      <c r="Q7" s="63">
        <v>0</v>
      </c>
      <c r="R7" s="63">
        <v>564.12567999999987</v>
      </c>
      <c r="S7" s="63">
        <v>1</v>
      </c>
      <c r="T7" s="63">
        <v>0</v>
      </c>
      <c r="U7" s="63">
        <v>0</v>
      </c>
      <c r="V7" s="63">
        <v>0</v>
      </c>
      <c r="W7" s="63">
        <v>0</v>
      </c>
      <c r="X7" s="563">
        <v>941.65612999999985</v>
      </c>
      <c r="Y7" s="564">
        <v>1093.8303599999999</v>
      </c>
    </row>
    <row r="8" spans="1:25" x14ac:dyDescent="0.2">
      <c r="B8" s="67" t="s">
        <v>508</v>
      </c>
      <c r="C8" s="56">
        <v>32.660710000000002</v>
      </c>
      <c r="D8" s="57">
        <v>42.148650000000004</v>
      </c>
      <c r="E8" s="57">
        <v>31.95635</v>
      </c>
      <c r="F8" s="57">
        <v>53.435900000000004</v>
      </c>
      <c r="G8" s="57">
        <v>147.57692</v>
      </c>
      <c r="H8" s="57">
        <v>3</v>
      </c>
      <c r="I8" s="78">
        <v>310.77853000000005</v>
      </c>
      <c r="J8" s="57">
        <v>37.880949999999999</v>
      </c>
      <c r="K8" s="57">
        <v>349.2183</v>
      </c>
      <c r="L8" s="57">
        <v>1002.6257699999998</v>
      </c>
      <c r="M8" s="57">
        <v>459.13813000000005</v>
      </c>
      <c r="N8" s="57">
        <v>229.51196999999996</v>
      </c>
      <c r="O8" s="57">
        <v>28.445959999999999</v>
      </c>
      <c r="P8" s="57">
        <v>9</v>
      </c>
      <c r="Q8" s="57">
        <v>1</v>
      </c>
      <c r="R8" s="57">
        <v>568.12567999999987</v>
      </c>
      <c r="S8" s="57">
        <v>4</v>
      </c>
      <c r="T8" s="57">
        <v>0</v>
      </c>
      <c r="U8" s="57">
        <v>0</v>
      </c>
      <c r="V8" s="57">
        <v>6</v>
      </c>
      <c r="W8" s="57">
        <v>146.61945999999998</v>
      </c>
      <c r="X8" s="78">
        <v>2841.5662199999997</v>
      </c>
      <c r="Y8" s="76">
        <v>3152.3447499999997</v>
      </c>
    </row>
    <row r="9" spans="1:25" x14ac:dyDescent="0.2">
      <c r="B9" s="114" t="s">
        <v>0</v>
      </c>
      <c r="C9" s="4">
        <v>0</v>
      </c>
      <c r="D9" s="5">
        <v>3</v>
      </c>
      <c r="E9" s="5">
        <v>4</v>
      </c>
      <c r="F9" s="322">
        <v>9</v>
      </c>
      <c r="G9" s="322">
        <v>19.589739999999999</v>
      </c>
      <c r="H9" s="322">
        <v>10.01282</v>
      </c>
      <c r="I9" s="561">
        <v>45.602559999999997</v>
      </c>
      <c r="J9" s="322">
        <v>0</v>
      </c>
      <c r="K9" s="322">
        <v>0</v>
      </c>
      <c r="L9" s="322">
        <v>2</v>
      </c>
      <c r="M9" s="322">
        <v>1</v>
      </c>
      <c r="N9" s="322">
        <v>8.9810200000000009</v>
      </c>
      <c r="O9" s="322">
        <v>1.1621600000000001</v>
      </c>
      <c r="P9" s="322">
        <v>0</v>
      </c>
      <c r="Q9" s="322">
        <v>2</v>
      </c>
      <c r="R9" s="322">
        <v>0</v>
      </c>
      <c r="S9" s="322">
        <v>0</v>
      </c>
      <c r="T9" s="322">
        <v>0</v>
      </c>
      <c r="U9" s="322">
        <v>0</v>
      </c>
      <c r="V9" s="322">
        <v>2</v>
      </c>
      <c r="W9" s="322">
        <v>2</v>
      </c>
      <c r="X9" s="561">
        <v>19.143180000000001</v>
      </c>
      <c r="Y9" s="226">
        <v>64.745739999999998</v>
      </c>
    </row>
    <row r="10" spans="1:25" x14ac:dyDescent="0.2">
      <c r="B10" s="114" t="s">
        <v>1</v>
      </c>
      <c r="C10" s="4">
        <v>1</v>
      </c>
      <c r="D10" s="5">
        <v>5.54054</v>
      </c>
      <c r="E10" s="5">
        <v>8</v>
      </c>
      <c r="F10" s="322">
        <v>9.4615399999999994</v>
      </c>
      <c r="G10" s="322">
        <v>105.17948</v>
      </c>
      <c r="H10" s="322">
        <v>40</v>
      </c>
      <c r="I10" s="561">
        <v>169.18155999999999</v>
      </c>
      <c r="J10" s="322">
        <v>0</v>
      </c>
      <c r="K10" s="322">
        <v>0</v>
      </c>
      <c r="L10" s="322">
        <v>7.5</v>
      </c>
      <c r="M10" s="322">
        <v>3</v>
      </c>
      <c r="N10" s="322">
        <v>23.51352</v>
      </c>
      <c r="O10" s="322">
        <v>2.7567599999999999</v>
      </c>
      <c r="P10" s="322">
        <v>2.2162199999999999</v>
      </c>
      <c r="Q10" s="322">
        <v>7</v>
      </c>
      <c r="R10" s="322">
        <v>8</v>
      </c>
      <c r="S10" s="322">
        <v>1.97298</v>
      </c>
      <c r="T10" s="322">
        <v>0</v>
      </c>
      <c r="U10" s="322">
        <v>0</v>
      </c>
      <c r="V10" s="322">
        <v>2</v>
      </c>
      <c r="W10" s="322">
        <v>3</v>
      </c>
      <c r="X10" s="561">
        <v>60.959479999999999</v>
      </c>
      <c r="Y10" s="226">
        <v>230.14103999999998</v>
      </c>
    </row>
    <row r="11" spans="1:25" x14ac:dyDescent="0.2">
      <c r="B11" s="114" t="s">
        <v>2</v>
      </c>
      <c r="C11" s="4">
        <v>2</v>
      </c>
      <c r="D11" s="5">
        <v>4</v>
      </c>
      <c r="E11" s="5">
        <v>7</v>
      </c>
      <c r="F11" s="322">
        <v>14</v>
      </c>
      <c r="G11" s="322">
        <v>90.487179999999995</v>
      </c>
      <c r="H11" s="322">
        <v>28.72973</v>
      </c>
      <c r="I11" s="561">
        <v>146.21690999999998</v>
      </c>
      <c r="J11" s="322">
        <v>0</v>
      </c>
      <c r="K11" s="322">
        <v>0</v>
      </c>
      <c r="L11" s="322">
        <v>8.3142899999999997</v>
      </c>
      <c r="M11" s="322">
        <v>1</v>
      </c>
      <c r="N11" s="322">
        <v>21.167570000000001</v>
      </c>
      <c r="O11" s="322">
        <v>3.6216200000000001</v>
      </c>
      <c r="P11" s="322">
        <v>1</v>
      </c>
      <c r="Q11" s="322">
        <v>8</v>
      </c>
      <c r="R11" s="322">
        <v>0</v>
      </c>
      <c r="S11" s="322">
        <v>2.54054</v>
      </c>
      <c r="T11" s="322">
        <v>0</v>
      </c>
      <c r="U11" s="322">
        <v>0</v>
      </c>
      <c r="V11" s="322">
        <v>3</v>
      </c>
      <c r="W11" s="322">
        <v>4</v>
      </c>
      <c r="X11" s="561">
        <v>52.644020000000005</v>
      </c>
      <c r="Y11" s="226">
        <v>198.86093</v>
      </c>
    </row>
    <row r="12" spans="1:25" x14ac:dyDescent="0.2">
      <c r="B12" s="114" t="s">
        <v>3</v>
      </c>
      <c r="C12" s="4">
        <v>1</v>
      </c>
      <c r="D12" s="5">
        <v>10</v>
      </c>
      <c r="E12" s="5">
        <v>24</v>
      </c>
      <c r="F12" s="322">
        <v>45.294869999999996</v>
      </c>
      <c r="G12" s="322">
        <v>257.48077000000001</v>
      </c>
      <c r="H12" s="322">
        <v>125.57806000000002</v>
      </c>
      <c r="I12" s="561">
        <v>463.3537</v>
      </c>
      <c r="J12" s="322">
        <v>0</v>
      </c>
      <c r="K12" s="322">
        <v>0</v>
      </c>
      <c r="L12" s="322">
        <v>8</v>
      </c>
      <c r="M12" s="322">
        <v>7</v>
      </c>
      <c r="N12" s="322">
        <v>38.719410000000003</v>
      </c>
      <c r="O12" s="322">
        <v>5.4864899999999999</v>
      </c>
      <c r="P12" s="322">
        <v>2.1991800000000001</v>
      </c>
      <c r="Q12" s="322">
        <v>9</v>
      </c>
      <c r="R12" s="322">
        <v>5</v>
      </c>
      <c r="S12" s="322">
        <v>4.6891999999999996</v>
      </c>
      <c r="T12" s="322">
        <v>0</v>
      </c>
      <c r="U12" s="322">
        <v>0</v>
      </c>
      <c r="V12" s="322">
        <v>8</v>
      </c>
      <c r="W12" s="322">
        <v>2</v>
      </c>
      <c r="X12" s="561">
        <v>90.094279999999998</v>
      </c>
      <c r="Y12" s="226">
        <v>553.44798000000003</v>
      </c>
    </row>
    <row r="13" spans="1:25" x14ac:dyDescent="0.2">
      <c r="B13" s="114" t="s">
        <v>395</v>
      </c>
      <c r="C13" s="4">
        <v>2</v>
      </c>
      <c r="D13" s="5">
        <v>10</v>
      </c>
      <c r="E13" s="5">
        <v>33</v>
      </c>
      <c r="F13" s="322">
        <v>4</v>
      </c>
      <c r="G13" s="322">
        <v>282.24358999999998</v>
      </c>
      <c r="H13" s="322">
        <v>53</v>
      </c>
      <c r="I13" s="561">
        <v>384.24358999999998</v>
      </c>
      <c r="J13" s="322">
        <v>0.88095000000000001</v>
      </c>
      <c r="K13" s="322">
        <v>2</v>
      </c>
      <c r="L13" s="322">
        <v>19</v>
      </c>
      <c r="M13" s="322">
        <v>6</v>
      </c>
      <c r="N13" s="322">
        <v>50.649290000000001</v>
      </c>
      <c r="O13" s="322">
        <v>7</v>
      </c>
      <c r="P13" s="322">
        <v>0</v>
      </c>
      <c r="Q13" s="322">
        <v>6</v>
      </c>
      <c r="R13" s="322">
        <v>5</v>
      </c>
      <c r="S13" s="322">
        <v>3</v>
      </c>
      <c r="T13" s="322">
        <v>0</v>
      </c>
      <c r="U13" s="322">
        <v>0</v>
      </c>
      <c r="V13" s="322">
        <v>10</v>
      </c>
      <c r="W13" s="322">
        <v>6</v>
      </c>
      <c r="X13" s="561">
        <v>115.53023999999999</v>
      </c>
      <c r="Y13" s="226">
        <v>499.77382999999998</v>
      </c>
    </row>
    <row r="14" spans="1:25" ht="14.25" x14ac:dyDescent="0.2">
      <c r="B14" s="317" t="s">
        <v>491</v>
      </c>
      <c r="C14" s="4">
        <v>0</v>
      </c>
      <c r="D14" s="5">
        <v>1</v>
      </c>
      <c r="E14" s="5">
        <v>0</v>
      </c>
      <c r="F14" s="322">
        <v>1</v>
      </c>
      <c r="G14" s="322">
        <v>8.4359000000000002</v>
      </c>
      <c r="H14" s="322">
        <v>6.6081099999999999</v>
      </c>
      <c r="I14" s="561">
        <v>17.04401</v>
      </c>
      <c r="J14" s="322">
        <v>0</v>
      </c>
      <c r="K14" s="322">
        <v>0</v>
      </c>
      <c r="L14" s="322">
        <v>0</v>
      </c>
      <c r="M14" s="322">
        <v>1</v>
      </c>
      <c r="N14" s="322">
        <v>4.6081099999999999</v>
      </c>
      <c r="O14" s="322">
        <v>0</v>
      </c>
      <c r="P14" s="322">
        <v>0</v>
      </c>
      <c r="Q14" s="322">
        <v>1</v>
      </c>
      <c r="R14" s="322">
        <v>0</v>
      </c>
      <c r="S14" s="322">
        <v>1</v>
      </c>
      <c r="T14" s="322">
        <v>0</v>
      </c>
      <c r="U14" s="322">
        <v>0</v>
      </c>
      <c r="V14" s="322">
        <v>0</v>
      </c>
      <c r="W14" s="322">
        <v>1.54054</v>
      </c>
      <c r="X14" s="561">
        <v>9.1486499999999999</v>
      </c>
      <c r="Y14" s="226">
        <v>26.19266</v>
      </c>
    </row>
    <row r="15" spans="1:25" x14ac:dyDescent="0.2">
      <c r="B15" s="114" t="s">
        <v>4</v>
      </c>
      <c r="C15" s="4">
        <v>2</v>
      </c>
      <c r="D15" s="5">
        <v>7</v>
      </c>
      <c r="E15" s="5">
        <v>9</v>
      </c>
      <c r="F15" s="322">
        <v>15.47575</v>
      </c>
      <c r="G15" s="322">
        <v>141</v>
      </c>
      <c r="H15" s="322">
        <v>41.689210000000003</v>
      </c>
      <c r="I15" s="561">
        <v>216.16496000000001</v>
      </c>
      <c r="J15" s="322">
        <v>0</v>
      </c>
      <c r="K15" s="322">
        <v>0</v>
      </c>
      <c r="L15" s="322">
        <v>8</v>
      </c>
      <c r="M15" s="322">
        <v>1</v>
      </c>
      <c r="N15" s="322">
        <v>25.5</v>
      </c>
      <c r="O15" s="322">
        <v>3</v>
      </c>
      <c r="P15" s="322">
        <v>0</v>
      </c>
      <c r="Q15" s="322">
        <v>9</v>
      </c>
      <c r="R15" s="322">
        <v>3</v>
      </c>
      <c r="S15" s="322">
        <v>4.4054099999999998</v>
      </c>
      <c r="T15" s="322">
        <v>0</v>
      </c>
      <c r="U15" s="322">
        <v>0</v>
      </c>
      <c r="V15" s="322">
        <v>3.6216200000000001</v>
      </c>
      <c r="W15" s="322">
        <v>4</v>
      </c>
      <c r="X15" s="561">
        <v>61.527030000000003</v>
      </c>
      <c r="Y15" s="226">
        <v>277.69199000000003</v>
      </c>
    </row>
    <row r="16" spans="1:25" x14ac:dyDescent="0.2">
      <c r="B16" s="114" t="s">
        <v>5</v>
      </c>
      <c r="C16" s="4">
        <v>2</v>
      </c>
      <c r="D16" s="5">
        <v>7</v>
      </c>
      <c r="E16" s="5">
        <v>12.5</v>
      </c>
      <c r="F16" s="322">
        <v>12</v>
      </c>
      <c r="G16" s="322">
        <v>151.21794999999997</v>
      </c>
      <c r="H16" s="322">
        <v>33.55406</v>
      </c>
      <c r="I16" s="561">
        <v>218.27200999999997</v>
      </c>
      <c r="J16" s="322">
        <v>0</v>
      </c>
      <c r="K16" s="322">
        <v>0</v>
      </c>
      <c r="L16" s="322">
        <v>7</v>
      </c>
      <c r="M16" s="322">
        <v>2</v>
      </c>
      <c r="N16" s="322">
        <v>26.6081</v>
      </c>
      <c r="O16" s="322">
        <v>4</v>
      </c>
      <c r="P16" s="322">
        <v>0</v>
      </c>
      <c r="Q16" s="322">
        <v>9</v>
      </c>
      <c r="R16" s="322">
        <v>0</v>
      </c>
      <c r="S16" s="322">
        <v>1</v>
      </c>
      <c r="T16" s="322">
        <v>0</v>
      </c>
      <c r="U16" s="322">
        <v>0</v>
      </c>
      <c r="V16" s="322">
        <v>4</v>
      </c>
      <c r="W16" s="322">
        <v>2</v>
      </c>
      <c r="X16" s="561">
        <v>55.6081</v>
      </c>
      <c r="Y16" s="226">
        <v>273.88010999999995</v>
      </c>
    </row>
    <row r="17" spans="2:25" x14ac:dyDescent="0.2">
      <c r="B17" s="114" t="s">
        <v>6</v>
      </c>
      <c r="C17" s="4">
        <v>2</v>
      </c>
      <c r="D17" s="5">
        <v>8</v>
      </c>
      <c r="E17" s="5">
        <v>7.9618000000000002</v>
      </c>
      <c r="F17" s="322">
        <v>16.410260000000001</v>
      </c>
      <c r="G17" s="322">
        <v>110.55386</v>
      </c>
      <c r="H17" s="322">
        <v>37.127870000000001</v>
      </c>
      <c r="I17" s="561">
        <v>182.05379000000002</v>
      </c>
      <c r="J17" s="322">
        <v>0</v>
      </c>
      <c r="K17" s="322">
        <v>0</v>
      </c>
      <c r="L17" s="322">
        <v>8.9729700000000001</v>
      </c>
      <c r="M17" s="322">
        <v>4</v>
      </c>
      <c r="N17" s="322">
        <v>30.0229</v>
      </c>
      <c r="O17" s="322">
        <v>6.5945900000000002</v>
      </c>
      <c r="P17" s="322">
        <v>0</v>
      </c>
      <c r="Q17" s="322">
        <v>4</v>
      </c>
      <c r="R17" s="322">
        <v>3</v>
      </c>
      <c r="S17" s="322">
        <v>3</v>
      </c>
      <c r="T17" s="322">
        <v>0</v>
      </c>
      <c r="U17" s="322">
        <v>0</v>
      </c>
      <c r="V17" s="322">
        <v>0</v>
      </c>
      <c r="W17" s="322">
        <v>0</v>
      </c>
      <c r="X17" s="561">
        <v>59.590459999999993</v>
      </c>
      <c r="Y17" s="226">
        <v>241.64425</v>
      </c>
    </row>
    <row r="18" spans="2:25" x14ac:dyDescent="0.2">
      <c r="B18" s="114" t="s">
        <v>7</v>
      </c>
      <c r="C18" s="4">
        <v>1</v>
      </c>
      <c r="D18" s="5">
        <v>6</v>
      </c>
      <c r="E18" s="5">
        <v>11</v>
      </c>
      <c r="F18" s="322">
        <v>9</v>
      </c>
      <c r="G18" s="322">
        <v>85.538460000000001</v>
      </c>
      <c r="H18" s="322">
        <v>30.05406</v>
      </c>
      <c r="I18" s="561">
        <v>142.59252000000001</v>
      </c>
      <c r="J18" s="322">
        <v>0</v>
      </c>
      <c r="K18" s="322">
        <v>0</v>
      </c>
      <c r="L18" s="322">
        <v>6</v>
      </c>
      <c r="M18" s="322">
        <v>2</v>
      </c>
      <c r="N18" s="322">
        <v>20.13513</v>
      </c>
      <c r="O18" s="322">
        <v>1.81081</v>
      </c>
      <c r="P18" s="322">
        <v>0</v>
      </c>
      <c r="Q18" s="322">
        <v>7</v>
      </c>
      <c r="R18" s="322">
        <v>4</v>
      </c>
      <c r="S18" s="322">
        <v>3.0270299999999999</v>
      </c>
      <c r="T18" s="322">
        <v>0</v>
      </c>
      <c r="U18" s="322">
        <v>0</v>
      </c>
      <c r="V18" s="322">
        <v>3.4216199999999999</v>
      </c>
      <c r="W18" s="322">
        <v>1</v>
      </c>
      <c r="X18" s="561">
        <v>48.394590000000001</v>
      </c>
      <c r="Y18" s="226">
        <v>190.98711</v>
      </c>
    </row>
    <row r="19" spans="2:25" x14ac:dyDescent="0.2">
      <c r="B19" s="114" t="s">
        <v>8</v>
      </c>
      <c r="C19" s="4">
        <v>1</v>
      </c>
      <c r="D19" s="5">
        <v>7</v>
      </c>
      <c r="E19" s="5">
        <v>15</v>
      </c>
      <c r="F19" s="322">
        <v>22</v>
      </c>
      <c r="G19" s="322">
        <v>155.86175999999998</v>
      </c>
      <c r="H19" s="322">
        <v>32.7973</v>
      </c>
      <c r="I19" s="561">
        <v>233.65905999999998</v>
      </c>
      <c r="J19" s="322">
        <v>0</v>
      </c>
      <c r="K19" s="322">
        <v>0</v>
      </c>
      <c r="L19" s="322">
        <v>12.45945</v>
      </c>
      <c r="M19" s="322">
        <v>2.7142900000000001</v>
      </c>
      <c r="N19" s="322">
        <v>39.959479999999999</v>
      </c>
      <c r="O19" s="322">
        <v>3.6216200000000001</v>
      </c>
      <c r="P19" s="322">
        <v>1</v>
      </c>
      <c r="Q19" s="322">
        <v>13</v>
      </c>
      <c r="R19" s="322">
        <v>6.81081</v>
      </c>
      <c r="S19" s="322">
        <v>2</v>
      </c>
      <c r="T19" s="322">
        <v>0</v>
      </c>
      <c r="U19" s="322">
        <v>0</v>
      </c>
      <c r="V19" s="322">
        <v>2</v>
      </c>
      <c r="W19" s="322">
        <v>0</v>
      </c>
      <c r="X19" s="561">
        <v>83.565650000000005</v>
      </c>
      <c r="Y19" s="226">
        <v>317.22470999999996</v>
      </c>
    </row>
    <row r="20" spans="2:25" x14ac:dyDescent="0.2">
      <c r="B20" s="114" t="s">
        <v>9</v>
      </c>
      <c r="C20" s="4">
        <v>1</v>
      </c>
      <c r="D20" s="5">
        <v>4</v>
      </c>
      <c r="E20" s="5">
        <v>10.5</v>
      </c>
      <c r="F20" s="322">
        <v>14.505979999999999</v>
      </c>
      <c r="G20" s="322">
        <v>112.57182</v>
      </c>
      <c r="H20" s="322">
        <v>43.027029999999996</v>
      </c>
      <c r="I20" s="561">
        <v>185.60482999999999</v>
      </c>
      <c r="J20" s="322">
        <v>0</v>
      </c>
      <c r="K20" s="322">
        <v>0</v>
      </c>
      <c r="L20" s="322">
        <v>9.2432499999999997</v>
      </c>
      <c r="M20" s="322">
        <v>1</v>
      </c>
      <c r="N20" s="322">
        <v>26.20271</v>
      </c>
      <c r="O20" s="322">
        <v>2</v>
      </c>
      <c r="P20" s="322">
        <v>1</v>
      </c>
      <c r="Q20" s="322">
        <v>9</v>
      </c>
      <c r="R20" s="322">
        <v>12</v>
      </c>
      <c r="S20" s="322">
        <v>3.0270299999999999</v>
      </c>
      <c r="T20" s="322">
        <v>0</v>
      </c>
      <c r="U20" s="322">
        <v>0</v>
      </c>
      <c r="V20" s="322">
        <v>7</v>
      </c>
      <c r="W20" s="322">
        <v>2</v>
      </c>
      <c r="X20" s="561">
        <v>72.472989999999996</v>
      </c>
      <c r="Y20" s="226">
        <v>258.07781999999997</v>
      </c>
    </row>
    <row r="21" spans="2:25" x14ac:dyDescent="0.2">
      <c r="B21" s="114" t="s">
        <v>10</v>
      </c>
      <c r="C21" s="4">
        <v>2</v>
      </c>
      <c r="D21" s="5">
        <v>6</v>
      </c>
      <c r="E21" s="5">
        <v>15.5</v>
      </c>
      <c r="F21" s="322">
        <v>15.52703</v>
      </c>
      <c r="G21" s="322">
        <v>159.16667000000001</v>
      </c>
      <c r="H21" s="322">
        <v>35.107430000000001</v>
      </c>
      <c r="I21" s="561">
        <v>233.30113</v>
      </c>
      <c r="J21" s="322">
        <v>0</v>
      </c>
      <c r="K21" s="322">
        <v>0</v>
      </c>
      <c r="L21" s="322">
        <v>22.5</v>
      </c>
      <c r="M21" s="322">
        <v>1</v>
      </c>
      <c r="N21" s="322">
        <v>31.64865</v>
      </c>
      <c r="O21" s="322">
        <v>3</v>
      </c>
      <c r="P21" s="322">
        <v>1.4324300000000001</v>
      </c>
      <c r="Q21" s="322">
        <v>16</v>
      </c>
      <c r="R21" s="322">
        <v>0</v>
      </c>
      <c r="S21" s="322">
        <v>4.2837899999999998</v>
      </c>
      <c r="T21" s="322">
        <v>0</v>
      </c>
      <c r="U21" s="322">
        <v>0</v>
      </c>
      <c r="V21" s="322">
        <v>7</v>
      </c>
      <c r="W21" s="322">
        <v>4.5</v>
      </c>
      <c r="X21" s="561">
        <v>91.364869999999996</v>
      </c>
      <c r="Y21" s="226">
        <v>324.666</v>
      </c>
    </row>
    <row r="22" spans="2:25" x14ac:dyDescent="0.2">
      <c r="B22" s="114" t="s">
        <v>11</v>
      </c>
      <c r="C22" s="4">
        <v>1</v>
      </c>
      <c r="D22" s="5">
        <v>5</v>
      </c>
      <c r="E22" s="5">
        <v>10.4359</v>
      </c>
      <c r="F22" s="322">
        <v>16.5</v>
      </c>
      <c r="G22" s="322">
        <v>112.78845999999999</v>
      </c>
      <c r="H22" s="322">
        <v>39.027029999999996</v>
      </c>
      <c r="I22" s="561">
        <v>184.75138999999999</v>
      </c>
      <c r="J22" s="322">
        <v>0</v>
      </c>
      <c r="K22" s="322">
        <v>0</v>
      </c>
      <c r="L22" s="322">
        <v>7.8378399999999999</v>
      </c>
      <c r="M22" s="322">
        <v>1</v>
      </c>
      <c r="N22" s="322">
        <v>25.929539999999999</v>
      </c>
      <c r="O22" s="322">
        <v>3.7027000000000001</v>
      </c>
      <c r="P22" s="322">
        <v>0</v>
      </c>
      <c r="Q22" s="322">
        <v>15.98649</v>
      </c>
      <c r="R22" s="322">
        <v>9.4054000000000002</v>
      </c>
      <c r="S22" s="322">
        <v>2.1891799999999999</v>
      </c>
      <c r="T22" s="322">
        <v>0</v>
      </c>
      <c r="U22" s="322">
        <v>0</v>
      </c>
      <c r="V22" s="322">
        <v>7</v>
      </c>
      <c r="W22" s="322">
        <v>2</v>
      </c>
      <c r="X22" s="561">
        <v>75.051149999999993</v>
      </c>
      <c r="Y22" s="226">
        <v>259.80253999999996</v>
      </c>
    </row>
    <row r="23" spans="2:25" x14ac:dyDescent="0.2">
      <c r="B23" s="114" t="s">
        <v>12</v>
      </c>
      <c r="C23" s="4">
        <v>4</v>
      </c>
      <c r="D23" s="5">
        <v>6</v>
      </c>
      <c r="E23" s="5">
        <v>8.4615399999999994</v>
      </c>
      <c r="F23" s="322">
        <v>20.474360000000001</v>
      </c>
      <c r="G23" s="322">
        <v>172.19230999999999</v>
      </c>
      <c r="H23" s="322">
        <v>42</v>
      </c>
      <c r="I23" s="561">
        <v>253.12821</v>
      </c>
      <c r="J23" s="322">
        <v>0</v>
      </c>
      <c r="K23" s="322">
        <v>0</v>
      </c>
      <c r="L23" s="322">
        <v>7</v>
      </c>
      <c r="M23" s="322">
        <v>2</v>
      </c>
      <c r="N23" s="322">
        <v>29.5</v>
      </c>
      <c r="O23" s="322">
        <v>4.5675699999999999</v>
      </c>
      <c r="P23" s="322">
        <v>1</v>
      </c>
      <c r="Q23" s="322">
        <v>7.54054</v>
      </c>
      <c r="R23" s="322">
        <v>2</v>
      </c>
      <c r="S23" s="322">
        <v>1.8918900000000001</v>
      </c>
      <c r="T23" s="322">
        <v>0</v>
      </c>
      <c r="U23" s="322">
        <v>0</v>
      </c>
      <c r="V23" s="322">
        <v>5</v>
      </c>
      <c r="W23" s="322">
        <v>2</v>
      </c>
      <c r="X23" s="561">
        <v>62.5</v>
      </c>
      <c r="Y23" s="226">
        <v>315.62820999999997</v>
      </c>
    </row>
    <row r="24" spans="2:25" x14ac:dyDescent="0.2">
      <c r="B24" s="114" t="s">
        <v>13</v>
      </c>
      <c r="C24" s="4">
        <v>1</v>
      </c>
      <c r="D24" s="5">
        <v>5</v>
      </c>
      <c r="E24" s="5">
        <v>9</v>
      </c>
      <c r="F24" s="322">
        <v>10</v>
      </c>
      <c r="G24" s="322">
        <v>91.891030000000001</v>
      </c>
      <c r="H24" s="322">
        <v>26.153850000000002</v>
      </c>
      <c r="I24" s="561">
        <v>143.04488000000001</v>
      </c>
      <c r="J24" s="322">
        <v>0</v>
      </c>
      <c r="K24" s="322">
        <v>0</v>
      </c>
      <c r="L24" s="322">
        <v>9.81081</v>
      </c>
      <c r="M24" s="322">
        <v>2</v>
      </c>
      <c r="N24" s="322">
        <v>20.577220000000001</v>
      </c>
      <c r="O24" s="322">
        <v>2.6666699999999999</v>
      </c>
      <c r="P24" s="322">
        <v>0</v>
      </c>
      <c r="Q24" s="322">
        <v>20</v>
      </c>
      <c r="R24" s="322">
        <v>2</v>
      </c>
      <c r="S24" s="322">
        <v>2.5</v>
      </c>
      <c r="T24" s="322">
        <v>0</v>
      </c>
      <c r="U24" s="322">
        <v>0</v>
      </c>
      <c r="V24" s="322">
        <v>3</v>
      </c>
      <c r="W24" s="322">
        <v>3</v>
      </c>
      <c r="X24" s="561">
        <v>65.554699999999997</v>
      </c>
      <c r="Y24" s="226">
        <v>208.59958</v>
      </c>
    </row>
    <row r="25" spans="2:25" x14ac:dyDescent="0.2">
      <c r="B25" s="114" t="s">
        <v>14</v>
      </c>
      <c r="C25" s="4">
        <v>0</v>
      </c>
      <c r="D25" s="5">
        <v>5</v>
      </c>
      <c r="E25" s="5">
        <v>9</v>
      </c>
      <c r="F25" s="322">
        <v>9.3097700000000003</v>
      </c>
      <c r="G25" s="322">
        <v>116.52703</v>
      </c>
      <c r="H25" s="322">
        <v>24.65869</v>
      </c>
      <c r="I25" s="561">
        <v>164.49548999999999</v>
      </c>
      <c r="J25" s="322">
        <v>0</v>
      </c>
      <c r="K25" s="322">
        <v>0</v>
      </c>
      <c r="L25" s="322">
        <v>5.7027000000000001</v>
      </c>
      <c r="M25" s="322">
        <v>2</v>
      </c>
      <c r="N25" s="322">
        <v>16.13514</v>
      </c>
      <c r="O25" s="322">
        <v>1.08108</v>
      </c>
      <c r="P25" s="322">
        <v>2.2432400000000001</v>
      </c>
      <c r="Q25" s="322">
        <v>0</v>
      </c>
      <c r="R25" s="322">
        <v>5</v>
      </c>
      <c r="S25" s="322">
        <v>2</v>
      </c>
      <c r="T25" s="322">
        <v>0</v>
      </c>
      <c r="U25" s="322">
        <v>0</v>
      </c>
      <c r="V25" s="322">
        <v>5</v>
      </c>
      <c r="W25" s="322">
        <v>2</v>
      </c>
      <c r="X25" s="561">
        <v>41.16216</v>
      </c>
      <c r="Y25" s="226">
        <v>205.65764999999999</v>
      </c>
    </row>
    <row r="26" spans="2:25" x14ac:dyDescent="0.2">
      <c r="B26" s="114" t="s">
        <v>15</v>
      </c>
      <c r="C26" s="4">
        <v>1</v>
      </c>
      <c r="D26" s="5">
        <v>3</v>
      </c>
      <c r="E26" s="5">
        <v>10.5</v>
      </c>
      <c r="F26" s="322">
        <v>13.5</v>
      </c>
      <c r="G26" s="322">
        <v>92.066879999999998</v>
      </c>
      <c r="H26" s="322">
        <v>35.797650000000004</v>
      </c>
      <c r="I26" s="561">
        <v>155.86453</v>
      </c>
      <c r="J26" s="322">
        <v>0</v>
      </c>
      <c r="K26" s="322">
        <v>0</v>
      </c>
      <c r="L26" s="322">
        <v>7</v>
      </c>
      <c r="M26" s="322">
        <v>1</v>
      </c>
      <c r="N26" s="322">
        <v>20.2027</v>
      </c>
      <c r="O26" s="322">
        <v>3</v>
      </c>
      <c r="P26" s="322">
        <v>2</v>
      </c>
      <c r="Q26" s="322">
        <v>12.64865</v>
      </c>
      <c r="R26" s="322">
        <v>4</v>
      </c>
      <c r="S26" s="322">
        <v>4.1837800000000005</v>
      </c>
      <c r="T26" s="322">
        <v>0</v>
      </c>
      <c r="U26" s="322">
        <v>0</v>
      </c>
      <c r="V26" s="322">
        <v>6</v>
      </c>
      <c r="W26" s="322">
        <v>3</v>
      </c>
      <c r="X26" s="561">
        <v>63.035129999999995</v>
      </c>
      <c r="Y26" s="226">
        <v>218.89965999999998</v>
      </c>
    </row>
    <row r="27" spans="2:25" x14ac:dyDescent="0.2">
      <c r="B27" s="114" t="s">
        <v>16</v>
      </c>
      <c r="C27" s="4">
        <v>1</v>
      </c>
      <c r="D27" s="5">
        <v>6</v>
      </c>
      <c r="E27" s="5">
        <v>10.538460000000001</v>
      </c>
      <c r="F27" s="322">
        <v>11</v>
      </c>
      <c r="G27" s="322">
        <v>111.25641</v>
      </c>
      <c r="H27" s="322">
        <v>45.027029999999996</v>
      </c>
      <c r="I27" s="561">
        <v>184.8219</v>
      </c>
      <c r="J27" s="322">
        <v>0</v>
      </c>
      <c r="K27" s="322">
        <v>0</v>
      </c>
      <c r="L27" s="322">
        <v>8.81081</v>
      </c>
      <c r="M27" s="322">
        <v>0</v>
      </c>
      <c r="N27" s="322">
        <v>19.85135</v>
      </c>
      <c r="O27" s="322">
        <v>2</v>
      </c>
      <c r="P27" s="322">
        <v>0</v>
      </c>
      <c r="Q27" s="322">
        <v>5.81081</v>
      </c>
      <c r="R27" s="322">
        <v>5</v>
      </c>
      <c r="S27" s="322">
        <v>3.08108</v>
      </c>
      <c r="T27" s="322">
        <v>0</v>
      </c>
      <c r="U27" s="322">
        <v>0</v>
      </c>
      <c r="V27" s="322">
        <v>5.9324300000000001</v>
      </c>
      <c r="W27" s="565">
        <v>5</v>
      </c>
      <c r="X27" s="561">
        <v>55.48648</v>
      </c>
      <c r="Y27" s="226">
        <v>240.30838</v>
      </c>
    </row>
    <row r="28" spans="2:25" ht="14.25" x14ac:dyDescent="0.2">
      <c r="B28" s="317" t="s">
        <v>489</v>
      </c>
      <c r="C28" s="4">
        <v>0</v>
      </c>
      <c r="D28" s="5">
        <v>0</v>
      </c>
      <c r="E28" s="5">
        <v>1</v>
      </c>
      <c r="F28" s="322">
        <v>0</v>
      </c>
      <c r="G28" s="322">
        <v>3</v>
      </c>
      <c r="H28" s="322">
        <v>1</v>
      </c>
      <c r="I28" s="561">
        <v>5</v>
      </c>
      <c r="J28" s="322">
        <v>0</v>
      </c>
      <c r="K28" s="322">
        <v>0</v>
      </c>
      <c r="L28" s="322">
        <v>0</v>
      </c>
      <c r="M28" s="322">
        <v>0</v>
      </c>
      <c r="N28" s="322">
        <v>1.7027000000000001</v>
      </c>
      <c r="O28" s="322">
        <v>0</v>
      </c>
      <c r="P28" s="322">
        <v>0</v>
      </c>
      <c r="Q28" s="322">
        <v>0</v>
      </c>
      <c r="R28" s="322">
        <v>0</v>
      </c>
      <c r="S28" s="322">
        <v>0</v>
      </c>
      <c r="T28" s="322">
        <v>0</v>
      </c>
      <c r="U28" s="322">
        <v>0</v>
      </c>
      <c r="V28" s="322">
        <v>0</v>
      </c>
      <c r="W28" s="565">
        <v>0</v>
      </c>
      <c r="X28" s="561">
        <v>1.7027000000000001</v>
      </c>
      <c r="Y28" s="226">
        <v>6.7027000000000001</v>
      </c>
    </row>
    <row r="29" spans="2:25" x14ac:dyDescent="0.2">
      <c r="B29" s="114" t="s">
        <v>17</v>
      </c>
      <c r="C29" s="4">
        <v>0</v>
      </c>
      <c r="D29" s="5">
        <v>5.0720700000000001</v>
      </c>
      <c r="E29" s="5">
        <v>8</v>
      </c>
      <c r="F29" s="322">
        <v>13.08766</v>
      </c>
      <c r="G29" s="322">
        <v>85.006399999999999</v>
      </c>
      <c r="H29" s="322">
        <v>27.75676</v>
      </c>
      <c r="I29" s="561">
        <v>138.92289</v>
      </c>
      <c r="J29" s="322">
        <v>0</v>
      </c>
      <c r="K29" s="322">
        <v>1</v>
      </c>
      <c r="L29" s="322">
        <v>8.2567599999999999</v>
      </c>
      <c r="M29" s="322">
        <v>0.83333000000000002</v>
      </c>
      <c r="N29" s="322">
        <v>18.75676</v>
      </c>
      <c r="O29" s="322">
        <v>2.5555599999999998</v>
      </c>
      <c r="P29" s="322">
        <v>1</v>
      </c>
      <c r="Q29" s="322">
        <v>3</v>
      </c>
      <c r="R29" s="322">
        <v>0</v>
      </c>
      <c r="S29" s="322">
        <v>1.4444399999999999</v>
      </c>
      <c r="T29" s="322">
        <v>0</v>
      </c>
      <c r="U29" s="322">
        <v>0</v>
      </c>
      <c r="V29" s="322">
        <v>3</v>
      </c>
      <c r="W29" s="565">
        <v>2</v>
      </c>
      <c r="X29" s="561">
        <v>41.846850000000003</v>
      </c>
      <c r="Y29" s="226">
        <v>180.76974000000001</v>
      </c>
    </row>
    <row r="30" spans="2:25" x14ac:dyDescent="0.2">
      <c r="B30" s="114" t="s">
        <v>18</v>
      </c>
      <c r="C30" s="4">
        <v>1</v>
      </c>
      <c r="D30" s="5">
        <v>4</v>
      </c>
      <c r="E30" s="5">
        <v>7.0270299999999999</v>
      </c>
      <c r="F30" s="322">
        <v>11.5</v>
      </c>
      <c r="G30" s="322">
        <v>58.935899999999997</v>
      </c>
      <c r="H30" s="322">
        <v>21.05406</v>
      </c>
      <c r="I30" s="561">
        <v>103.51698999999999</v>
      </c>
      <c r="J30" s="322">
        <v>0</v>
      </c>
      <c r="K30" s="322">
        <v>0</v>
      </c>
      <c r="L30" s="322">
        <v>10</v>
      </c>
      <c r="M30" s="322">
        <v>1</v>
      </c>
      <c r="N30" s="322">
        <v>20.5</v>
      </c>
      <c r="O30" s="322">
        <v>2</v>
      </c>
      <c r="P30" s="322">
        <v>2</v>
      </c>
      <c r="Q30" s="322">
        <v>6</v>
      </c>
      <c r="R30" s="322">
        <v>4</v>
      </c>
      <c r="S30" s="322">
        <v>1.62419</v>
      </c>
      <c r="T30" s="322">
        <v>0</v>
      </c>
      <c r="U30" s="322">
        <v>0</v>
      </c>
      <c r="V30" s="322">
        <v>2</v>
      </c>
      <c r="W30" s="565">
        <v>2</v>
      </c>
      <c r="X30" s="561">
        <v>51.124189999999999</v>
      </c>
      <c r="Y30" s="226">
        <v>154.64117999999999</v>
      </c>
    </row>
    <row r="31" spans="2:25" x14ac:dyDescent="0.2">
      <c r="B31" s="114" t="s">
        <v>19</v>
      </c>
      <c r="C31" s="4">
        <v>2</v>
      </c>
      <c r="D31" s="5">
        <v>7.9324300000000001</v>
      </c>
      <c r="E31" s="5">
        <v>13.58109</v>
      </c>
      <c r="F31" s="322">
        <v>22.5</v>
      </c>
      <c r="G31" s="322">
        <v>183.64241999999999</v>
      </c>
      <c r="H31" s="322">
        <v>50.89085</v>
      </c>
      <c r="I31" s="561">
        <v>280.54678999999999</v>
      </c>
      <c r="J31" s="322">
        <v>0</v>
      </c>
      <c r="K31" s="322">
        <v>0</v>
      </c>
      <c r="L31" s="322">
        <v>11</v>
      </c>
      <c r="M31" s="322">
        <v>1</v>
      </c>
      <c r="N31" s="322">
        <v>35.74438</v>
      </c>
      <c r="O31" s="322">
        <v>2</v>
      </c>
      <c r="P31" s="322">
        <v>0</v>
      </c>
      <c r="Q31" s="322">
        <v>9.1486499999999999</v>
      </c>
      <c r="R31" s="322">
        <v>0</v>
      </c>
      <c r="S31" s="322">
        <v>2</v>
      </c>
      <c r="T31" s="322">
        <v>0</v>
      </c>
      <c r="U31" s="322">
        <v>0</v>
      </c>
      <c r="V31" s="322">
        <v>8</v>
      </c>
      <c r="W31" s="565">
        <v>2</v>
      </c>
      <c r="X31" s="561">
        <v>70.893029999999996</v>
      </c>
      <c r="Y31" s="226">
        <v>351.43982</v>
      </c>
    </row>
    <row r="32" spans="2:25" x14ac:dyDescent="0.2">
      <c r="B32" s="114" t="s">
        <v>20</v>
      </c>
      <c r="C32" s="4">
        <v>0</v>
      </c>
      <c r="D32" s="5">
        <v>1</v>
      </c>
      <c r="E32" s="5">
        <v>3.0540599999999998</v>
      </c>
      <c r="F32" s="322">
        <v>5</v>
      </c>
      <c r="G32" s="322">
        <v>17.9359</v>
      </c>
      <c r="H32" s="322">
        <v>6.8589799999999999</v>
      </c>
      <c r="I32" s="561">
        <v>33.848939999999999</v>
      </c>
      <c r="J32" s="322">
        <v>0</v>
      </c>
      <c r="K32" s="322">
        <v>1</v>
      </c>
      <c r="L32" s="322">
        <v>5</v>
      </c>
      <c r="M32" s="322">
        <v>0</v>
      </c>
      <c r="N32" s="322">
        <v>7.3513500000000001</v>
      </c>
      <c r="O32" s="322">
        <v>0</v>
      </c>
      <c r="P32" s="322">
        <v>0</v>
      </c>
      <c r="Q32" s="322">
        <v>4</v>
      </c>
      <c r="R32" s="322">
        <v>0</v>
      </c>
      <c r="S32" s="322">
        <v>0</v>
      </c>
      <c r="T32" s="322">
        <v>0</v>
      </c>
      <c r="U32" s="322">
        <v>0</v>
      </c>
      <c r="V32" s="322">
        <v>0</v>
      </c>
      <c r="W32" s="565">
        <v>2</v>
      </c>
      <c r="X32" s="561">
        <v>19.35135</v>
      </c>
      <c r="Y32" s="226">
        <v>53.200289999999995</v>
      </c>
    </row>
    <row r="33" spans="2:25" x14ac:dyDescent="0.2">
      <c r="B33" s="114" t="s">
        <v>21</v>
      </c>
      <c r="C33" s="4">
        <v>1</v>
      </c>
      <c r="D33" s="5">
        <v>5</v>
      </c>
      <c r="E33" s="5">
        <v>11.5</v>
      </c>
      <c r="F33" s="322">
        <v>15.52703</v>
      </c>
      <c r="G33" s="322">
        <v>126.13600999999998</v>
      </c>
      <c r="H33" s="322">
        <v>28</v>
      </c>
      <c r="I33" s="561">
        <v>187.16303999999997</v>
      </c>
      <c r="J33" s="322">
        <v>0</v>
      </c>
      <c r="K33" s="322">
        <v>0</v>
      </c>
      <c r="L33" s="322">
        <v>9</v>
      </c>
      <c r="M33" s="322">
        <v>2</v>
      </c>
      <c r="N33" s="322">
        <v>22.2973</v>
      </c>
      <c r="O33" s="322">
        <v>3</v>
      </c>
      <c r="P33" s="322">
        <v>1</v>
      </c>
      <c r="Q33" s="322">
        <v>3</v>
      </c>
      <c r="R33" s="322">
        <v>0</v>
      </c>
      <c r="S33" s="322">
        <v>2.5675699999999999</v>
      </c>
      <c r="T33" s="322">
        <v>0</v>
      </c>
      <c r="U33" s="322">
        <v>0</v>
      </c>
      <c r="V33" s="322">
        <v>5.5</v>
      </c>
      <c r="W33" s="565">
        <v>1</v>
      </c>
      <c r="X33" s="561">
        <v>49.364869999999996</v>
      </c>
      <c r="Y33" s="226">
        <v>236.52790999999996</v>
      </c>
    </row>
    <row r="34" spans="2:25" x14ac:dyDescent="0.2">
      <c r="B34" s="114" t="s">
        <v>22</v>
      </c>
      <c r="C34" s="4">
        <v>1</v>
      </c>
      <c r="D34" s="5">
        <v>7</v>
      </c>
      <c r="E34" s="5">
        <v>17.002079999999999</v>
      </c>
      <c r="F34" s="322">
        <v>32.877160000000003</v>
      </c>
      <c r="G34" s="322">
        <v>186.14011000000002</v>
      </c>
      <c r="H34" s="322">
        <v>47.486669999999997</v>
      </c>
      <c r="I34" s="561">
        <v>291.50602000000003</v>
      </c>
      <c r="J34" s="322">
        <v>0</v>
      </c>
      <c r="K34" s="322">
        <v>0</v>
      </c>
      <c r="L34" s="322">
        <v>7</v>
      </c>
      <c r="M34" s="322">
        <v>3</v>
      </c>
      <c r="N34" s="322">
        <v>44.148650000000004</v>
      </c>
      <c r="O34" s="322">
        <v>5.81081</v>
      </c>
      <c r="P34" s="322">
        <v>1</v>
      </c>
      <c r="Q34" s="322">
        <v>15</v>
      </c>
      <c r="R34" s="322">
        <v>1</v>
      </c>
      <c r="S34" s="322">
        <v>4</v>
      </c>
      <c r="T34" s="322">
        <v>0</v>
      </c>
      <c r="U34" s="322">
        <v>0</v>
      </c>
      <c r="V34" s="322">
        <v>11</v>
      </c>
      <c r="W34" s="565">
        <v>2</v>
      </c>
      <c r="X34" s="561">
        <v>93.959460000000007</v>
      </c>
      <c r="Y34" s="226">
        <v>385.46548000000007</v>
      </c>
    </row>
    <row r="35" spans="2:25" x14ac:dyDescent="0.2">
      <c r="B35" s="114" t="s">
        <v>240</v>
      </c>
      <c r="C35" s="4">
        <v>1</v>
      </c>
      <c r="D35" s="5">
        <v>8</v>
      </c>
      <c r="E35" s="5">
        <v>8</v>
      </c>
      <c r="F35" s="322">
        <v>3</v>
      </c>
      <c r="G35" s="322">
        <v>97.269229999999993</v>
      </c>
      <c r="H35" s="322">
        <v>26.10812</v>
      </c>
      <c r="I35" s="561">
        <v>143.37734999999998</v>
      </c>
      <c r="J35" s="322">
        <v>0</v>
      </c>
      <c r="K35" s="322">
        <v>0</v>
      </c>
      <c r="L35" s="322">
        <v>7.5</v>
      </c>
      <c r="M35" s="322">
        <v>1</v>
      </c>
      <c r="N35" s="322">
        <v>22.52703</v>
      </c>
      <c r="O35" s="322">
        <v>4.0270399999999995</v>
      </c>
      <c r="P35" s="322">
        <v>0.78377999999999992</v>
      </c>
      <c r="Q35" s="322">
        <v>8.9864899999999999</v>
      </c>
      <c r="R35" s="322">
        <v>9</v>
      </c>
      <c r="S35" s="322">
        <v>4.2094699999999996</v>
      </c>
      <c r="T35" s="322">
        <v>0</v>
      </c>
      <c r="U35" s="322">
        <v>0</v>
      </c>
      <c r="V35" s="322">
        <v>3</v>
      </c>
      <c r="W35" s="565">
        <v>2</v>
      </c>
      <c r="X35" s="561">
        <v>63.033809999999988</v>
      </c>
      <c r="Y35" s="226">
        <v>206.41115999999997</v>
      </c>
    </row>
    <row r="36" spans="2:25" x14ac:dyDescent="0.2">
      <c r="B36" s="114" t="s">
        <v>23</v>
      </c>
      <c r="C36" s="4">
        <v>1</v>
      </c>
      <c r="D36" s="5">
        <v>4</v>
      </c>
      <c r="E36" s="5">
        <v>10</v>
      </c>
      <c r="F36" s="322">
        <v>11</v>
      </c>
      <c r="G36" s="322">
        <v>150.88460999999998</v>
      </c>
      <c r="H36" s="322">
        <v>25.52703</v>
      </c>
      <c r="I36" s="561">
        <v>202.41163999999998</v>
      </c>
      <c r="J36" s="322">
        <v>0</v>
      </c>
      <c r="K36" s="322">
        <v>0</v>
      </c>
      <c r="L36" s="322">
        <v>8</v>
      </c>
      <c r="M36" s="322">
        <v>1.7027000000000001</v>
      </c>
      <c r="N36" s="322">
        <v>24.43243</v>
      </c>
      <c r="O36" s="322">
        <v>4.5</v>
      </c>
      <c r="P36" s="322">
        <v>0</v>
      </c>
      <c r="Q36" s="322">
        <v>6</v>
      </c>
      <c r="R36" s="322">
        <v>0</v>
      </c>
      <c r="S36" s="322">
        <v>3.0945999999999998</v>
      </c>
      <c r="T36" s="322">
        <v>0</v>
      </c>
      <c r="U36" s="322">
        <v>0</v>
      </c>
      <c r="V36" s="322">
        <v>6</v>
      </c>
      <c r="W36" s="565">
        <v>2</v>
      </c>
      <c r="X36" s="561">
        <v>55.729730000000004</v>
      </c>
      <c r="Y36" s="226">
        <v>258.14136999999999</v>
      </c>
    </row>
    <row r="37" spans="2:25" x14ac:dyDescent="0.2">
      <c r="B37" s="114" t="s">
        <v>24</v>
      </c>
      <c r="C37" s="4">
        <v>1</v>
      </c>
      <c r="D37" s="5">
        <v>7</v>
      </c>
      <c r="E37" s="5">
        <v>10</v>
      </c>
      <c r="F37" s="322">
        <v>14</v>
      </c>
      <c r="G37" s="322">
        <v>118.5</v>
      </c>
      <c r="H37" s="322">
        <v>28.31081</v>
      </c>
      <c r="I37" s="561">
        <v>178.81081</v>
      </c>
      <c r="J37" s="322">
        <v>0</v>
      </c>
      <c r="K37" s="322">
        <v>0</v>
      </c>
      <c r="L37" s="322">
        <v>9</v>
      </c>
      <c r="M37" s="322">
        <v>2</v>
      </c>
      <c r="N37" s="322">
        <v>23.25676</v>
      </c>
      <c r="O37" s="322">
        <v>4</v>
      </c>
      <c r="P37" s="322">
        <v>0</v>
      </c>
      <c r="Q37" s="322">
        <v>22.04946</v>
      </c>
      <c r="R37" s="322">
        <v>4</v>
      </c>
      <c r="S37" s="322">
        <v>2.08108</v>
      </c>
      <c r="T37" s="322">
        <v>0</v>
      </c>
      <c r="U37" s="322">
        <v>0</v>
      </c>
      <c r="V37" s="322">
        <v>8</v>
      </c>
      <c r="W37" s="565">
        <v>2</v>
      </c>
      <c r="X37" s="561">
        <v>76.387299999999996</v>
      </c>
      <c r="Y37" s="226">
        <v>255.19810999999999</v>
      </c>
    </row>
    <row r="38" spans="2:25" x14ac:dyDescent="0.2">
      <c r="B38" s="114" t="s">
        <v>25</v>
      </c>
      <c r="C38" s="4">
        <v>2</v>
      </c>
      <c r="D38" s="5">
        <v>10</v>
      </c>
      <c r="E38" s="5">
        <v>21.70825</v>
      </c>
      <c r="F38" s="322">
        <v>25</v>
      </c>
      <c r="G38" s="322">
        <v>232.18214999999998</v>
      </c>
      <c r="H38" s="322">
        <v>79.788460000000001</v>
      </c>
      <c r="I38" s="561">
        <v>370.67885999999999</v>
      </c>
      <c r="J38" s="322">
        <v>0</v>
      </c>
      <c r="K38" s="322">
        <v>0</v>
      </c>
      <c r="L38" s="322">
        <v>11</v>
      </c>
      <c r="M38" s="322">
        <v>4</v>
      </c>
      <c r="N38" s="322">
        <v>36.755250000000004</v>
      </c>
      <c r="O38" s="322">
        <v>3</v>
      </c>
      <c r="P38" s="322">
        <v>3</v>
      </c>
      <c r="Q38" s="322">
        <v>3</v>
      </c>
      <c r="R38" s="322">
        <v>7</v>
      </c>
      <c r="S38" s="322">
        <v>6.5467199999999997</v>
      </c>
      <c r="T38" s="322">
        <v>0</v>
      </c>
      <c r="U38" s="322">
        <v>0</v>
      </c>
      <c r="V38" s="322">
        <v>6</v>
      </c>
      <c r="W38" s="565">
        <v>3.4390200000000002</v>
      </c>
      <c r="X38" s="561">
        <v>83.740989999999996</v>
      </c>
      <c r="Y38" s="226">
        <v>454.41985</v>
      </c>
    </row>
    <row r="39" spans="2:25" x14ac:dyDescent="0.2">
      <c r="B39" s="114" t="s">
        <v>26</v>
      </c>
      <c r="C39" s="4">
        <v>1</v>
      </c>
      <c r="D39" s="5">
        <v>4</v>
      </c>
      <c r="E39" s="5">
        <v>6</v>
      </c>
      <c r="F39" s="322">
        <v>6.7692300000000003</v>
      </c>
      <c r="G39" s="322">
        <v>45.5</v>
      </c>
      <c r="H39" s="322">
        <v>21</v>
      </c>
      <c r="I39" s="561">
        <v>84.269229999999993</v>
      </c>
      <c r="J39" s="322">
        <v>0</v>
      </c>
      <c r="K39" s="322">
        <v>0</v>
      </c>
      <c r="L39" s="322">
        <v>8</v>
      </c>
      <c r="M39" s="322">
        <v>3</v>
      </c>
      <c r="N39" s="322">
        <v>20.97297</v>
      </c>
      <c r="O39" s="322">
        <v>3</v>
      </c>
      <c r="P39" s="322">
        <v>0</v>
      </c>
      <c r="Q39" s="322">
        <v>18</v>
      </c>
      <c r="R39" s="322">
        <v>0</v>
      </c>
      <c r="S39" s="322">
        <v>1</v>
      </c>
      <c r="T39" s="322">
        <v>0</v>
      </c>
      <c r="U39" s="322">
        <v>0</v>
      </c>
      <c r="V39" s="322">
        <v>3</v>
      </c>
      <c r="W39" s="322">
        <v>2</v>
      </c>
      <c r="X39" s="561">
        <v>58.972970000000004</v>
      </c>
      <c r="Y39" s="226">
        <v>143.2422</v>
      </c>
    </row>
    <row r="40" spans="2:25" x14ac:dyDescent="0.2">
      <c r="B40" s="114" t="s">
        <v>27</v>
      </c>
      <c r="C40" s="4">
        <v>1</v>
      </c>
      <c r="D40" s="5">
        <v>5</v>
      </c>
      <c r="E40" s="5">
        <v>9.5270299999999999</v>
      </c>
      <c r="F40" s="322">
        <v>11</v>
      </c>
      <c r="G40" s="322">
        <v>90.500019999999992</v>
      </c>
      <c r="H40" s="322">
        <v>31.52703</v>
      </c>
      <c r="I40" s="561">
        <v>148.55408</v>
      </c>
      <c r="J40" s="322">
        <v>0</v>
      </c>
      <c r="K40" s="322">
        <v>0</v>
      </c>
      <c r="L40" s="322">
        <v>8</v>
      </c>
      <c r="M40" s="322">
        <v>1.6216200000000001</v>
      </c>
      <c r="N40" s="322">
        <v>18.57433</v>
      </c>
      <c r="O40" s="322">
        <v>4</v>
      </c>
      <c r="P40" s="322">
        <v>0</v>
      </c>
      <c r="Q40" s="322">
        <v>6</v>
      </c>
      <c r="R40" s="322">
        <v>4</v>
      </c>
      <c r="S40" s="322">
        <v>2</v>
      </c>
      <c r="T40" s="322">
        <v>0</v>
      </c>
      <c r="U40" s="322">
        <v>0</v>
      </c>
      <c r="V40" s="322">
        <v>3</v>
      </c>
      <c r="W40" s="322">
        <v>2</v>
      </c>
      <c r="X40" s="561">
        <v>49.195949999999996</v>
      </c>
      <c r="Y40" s="226">
        <v>197.75002999999998</v>
      </c>
    </row>
    <row r="41" spans="2:25" x14ac:dyDescent="0.2">
      <c r="B41" s="114" t="s">
        <v>28</v>
      </c>
      <c r="C41" s="4">
        <v>2</v>
      </c>
      <c r="D41" s="5">
        <v>9.4892599999999998</v>
      </c>
      <c r="E41" s="5">
        <v>27.55406</v>
      </c>
      <c r="F41" s="322">
        <v>46.437289999999997</v>
      </c>
      <c r="G41" s="322">
        <v>428.88255999999996</v>
      </c>
      <c r="H41" s="322">
        <v>101.73308</v>
      </c>
      <c r="I41" s="561">
        <v>616.09624999999994</v>
      </c>
      <c r="J41" s="322">
        <v>0</v>
      </c>
      <c r="K41" s="322">
        <v>0</v>
      </c>
      <c r="L41" s="322">
        <v>19.81081</v>
      </c>
      <c r="M41" s="322">
        <v>8</v>
      </c>
      <c r="N41" s="322">
        <v>45.657570000000007</v>
      </c>
      <c r="O41" s="322">
        <v>3</v>
      </c>
      <c r="P41" s="322">
        <v>1</v>
      </c>
      <c r="Q41" s="322">
        <v>19.52703</v>
      </c>
      <c r="R41" s="322">
        <v>8</v>
      </c>
      <c r="S41" s="322">
        <v>5.27027</v>
      </c>
      <c r="T41" s="322">
        <v>0</v>
      </c>
      <c r="U41" s="322">
        <v>0</v>
      </c>
      <c r="V41" s="322">
        <v>5.2692300000000003</v>
      </c>
      <c r="W41" s="322">
        <v>0</v>
      </c>
      <c r="X41" s="561">
        <v>115.53491</v>
      </c>
      <c r="Y41" s="226">
        <v>731.63115999999991</v>
      </c>
    </row>
    <row r="42" spans="2:25" x14ac:dyDescent="0.2">
      <c r="B42" s="114" t="s">
        <v>29</v>
      </c>
      <c r="C42" s="4">
        <v>1</v>
      </c>
      <c r="D42" s="5">
        <v>9</v>
      </c>
      <c r="E42" s="5">
        <v>25.135149999999999</v>
      </c>
      <c r="F42" s="322">
        <v>35.55406</v>
      </c>
      <c r="G42" s="322">
        <v>319.77589999999998</v>
      </c>
      <c r="H42" s="322">
        <v>91.189210000000017</v>
      </c>
      <c r="I42" s="561">
        <v>481.65431999999998</v>
      </c>
      <c r="J42" s="322">
        <v>0</v>
      </c>
      <c r="K42" s="322">
        <v>0</v>
      </c>
      <c r="L42" s="322">
        <v>10.6</v>
      </c>
      <c r="M42" s="322">
        <v>5.81081</v>
      </c>
      <c r="N42" s="322">
        <v>31.165959999999998</v>
      </c>
      <c r="O42" s="322">
        <v>2</v>
      </c>
      <c r="P42" s="322">
        <v>0</v>
      </c>
      <c r="Q42" s="322">
        <v>12.59459</v>
      </c>
      <c r="R42" s="322">
        <v>7.91892</v>
      </c>
      <c r="S42" s="322">
        <v>2.6810800000000001</v>
      </c>
      <c r="T42" s="322">
        <v>0</v>
      </c>
      <c r="U42" s="322">
        <v>0</v>
      </c>
      <c r="V42" s="322">
        <v>4</v>
      </c>
      <c r="W42" s="322">
        <v>1</v>
      </c>
      <c r="X42" s="561">
        <v>77.771359999999987</v>
      </c>
      <c r="Y42" s="226">
        <v>559.42567999999994</v>
      </c>
    </row>
    <row r="43" spans="2:25" x14ac:dyDescent="0.2">
      <c r="B43" s="114" t="s">
        <v>30</v>
      </c>
      <c r="C43" s="4">
        <v>2</v>
      </c>
      <c r="D43" s="5">
        <v>7</v>
      </c>
      <c r="E43" s="5">
        <v>13.08109</v>
      </c>
      <c r="F43" s="322">
        <v>20.5</v>
      </c>
      <c r="G43" s="322">
        <v>188.41217999999998</v>
      </c>
      <c r="H43" s="322">
        <v>37</v>
      </c>
      <c r="I43" s="561">
        <v>267.99327</v>
      </c>
      <c r="J43" s="322">
        <v>0</v>
      </c>
      <c r="K43" s="322">
        <v>0</v>
      </c>
      <c r="L43" s="322">
        <v>9</v>
      </c>
      <c r="M43" s="322">
        <v>3</v>
      </c>
      <c r="N43" s="322">
        <v>34.484059999999999</v>
      </c>
      <c r="O43" s="322">
        <v>3</v>
      </c>
      <c r="P43" s="322">
        <v>0</v>
      </c>
      <c r="Q43" s="322">
        <v>26</v>
      </c>
      <c r="R43" s="322">
        <v>16</v>
      </c>
      <c r="S43" s="322">
        <v>4.1351300000000002</v>
      </c>
      <c r="T43" s="322">
        <v>0</v>
      </c>
      <c r="U43" s="322">
        <v>0</v>
      </c>
      <c r="V43" s="322">
        <v>9</v>
      </c>
      <c r="W43" s="322">
        <v>3</v>
      </c>
      <c r="X43" s="561">
        <v>107.61919</v>
      </c>
      <c r="Y43" s="226">
        <v>375.61246</v>
      </c>
    </row>
    <row r="44" spans="2:25" x14ac:dyDescent="0.2">
      <c r="B44" s="114" t="s">
        <v>31</v>
      </c>
      <c r="C44" s="4">
        <v>0.5</v>
      </c>
      <c r="D44" s="5">
        <v>6.81081</v>
      </c>
      <c r="E44" s="5">
        <v>11</v>
      </c>
      <c r="F44" s="322">
        <v>22.5</v>
      </c>
      <c r="G44" s="322">
        <v>150.89189999999996</v>
      </c>
      <c r="H44" s="322">
        <v>25.55406</v>
      </c>
      <c r="I44" s="561">
        <v>217.25676999999996</v>
      </c>
      <c r="J44" s="322">
        <v>0</v>
      </c>
      <c r="K44" s="322">
        <v>0</v>
      </c>
      <c r="L44" s="322">
        <v>9.8648600000000002</v>
      </c>
      <c r="M44" s="322">
        <v>3.6486499999999999</v>
      </c>
      <c r="N44" s="322">
        <v>25.98649</v>
      </c>
      <c r="O44" s="322">
        <v>3.81081</v>
      </c>
      <c r="P44" s="322">
        <v>0</v>
      </c>
      <c r="Q44" s="322">
        <v>17.36486</v>
      </c>
      <c r="R44" s="322">
        <v>15.27027</v>
      </c>
      <c r="S44" s="322">
        <v>2.3243200000000002</v>
      </c>
      <c r="T44" s="322">
        <v>0</v>
      </c>
      <c r="U44" s="322">
        <v>0</v>
      </c>
      <c r="V44" s="322">
        <v>4.8648600000000002</v>
      </c>
      <c r="W44" s="322">
        <v>2</v>
      </c>
      <c r="X44" s="561">
        <v>85.135120000000001</v>
      </c>
      <c r="Y44" s="226">
        <v>302.39188999999999</v>
      </c>
    </row>
    <row r="45" spans="2:25" x14ac:dyDescent="0.2">
      <c r="B45" s="114" t="s">
        <v>32</v>
      </c>
      <c r="C45" s="4">
        <v>1</v>
      </c>
      <c r="D45" s="5">
        <v>6</v>
      </c>
      <c r="E45" s="5">
        <v>16</v>
      </c>
      <c r="F45" s="322">
        <v>15</v>
      </c>
      <c r="G45" s="322">
        <v>133.5</v>
      </c>
      <c r="H45" s="322">
        <v>38.5</v>
      </c>
      <c r="I45" s="561">
        <v>210</v>
      </c>
      <c r="J45" s="322">
        <v>0</v>
      </c>
      <c r="K45" s="322">
        <v>0</v>
      </c>
      <c r="L45" s="322">
        <v>7</v>
      </c>
      <c r="M45" s="322">
        <v>2.7567599999999999</v>
      </c>
      <c r="N45" s="322">
        <v>28.954000000000001</v>
      </c>
      <c r="O45" s="322">
        <v>4.5</v>
      </c>
      <c r="P45" s="322">
        <v>0.5</v>
      </c>
      <c r="Q45" s="322">
        <v>10</v>
      </c>
      <c r="R45" s="322">
        <v>3</v>
      </c>
      <c r="S45" s="322">
        <v>4.1756799999999998</v>
      </c>
      <c r="T45" s="322">
        <v>0</v>
      </c>
      <c r="U45" s="322">
        <v>0</v>
      </c>
      <c r="V45" s="322">
        <v>7</v>
      </c>
      <c r="W45" s="322">
        <v>3</v>
      </c>
      <c r="X45" s="561">
        <v>70.886439999999993</v>
      </c>
      <c r="Y45" s="226">
        <v>280.88643999999999</v>
      </c>
    </row>
    <row r="46" spans="2:25" x14ac:dyDescent="0.2">
      <c r="B46" s="114" t="s">
        <v>33</v>
      </c>
      <c r="C46" s="4">
        <v>1</v>
      </c>
      <c r="D46" s="5">
        <v>7</v>
      </c>
      <c r="E46" s="5">
        <v>14</v>
      </c>
      <c r="F46" s="322">
        <v>16</v>
      </c>
      <c r="G46" s="322">
        <v>110.27199999999999</v>
      </c>
      <c r="H46" s="322">
        <v>35.589750000000002</v>
      </c>
      <c r="I46" s="561">
        <v>183.86175</v>
      </c>
      <c r="J46" s="322">
        <v>0</v>
      </c>
      <c r="K46" s="322">
        <v>0</v>
      </c>
      <c r="L46" s="322">
        <v>6</v>
      </c>
      <c r="M46" s="322">
        <v>4</v>
      </c>
      <c r="N46" s="322">
        <v>27.44595</v>
      </c>
      <c r="O46" s="322">
        <v>5</v>
      </c>
      <c r="P46" s="322">
        <v>2</v>
      </c>
      <c r="Q46" s="322">
        <v>4</v>
      </c>
      <c r="R46" s="322">
        <v>26.710809999999999</v>
      </c>
      <c r="S46" s="322">
        <v>1.91892</v>
      </c>
      <c r="T46" s="322">
        <v>0</v>
      </c>
      <c r="U46" s="322">
        <v>0</v>
      </c>
      <c r="V46" s="322">
        <v>6</v>
      </c>
      <c r="W46" s="322">
        <v>4.5999999999999996</v>
      </c>
      <c r="X46" s="561">
        <v>87.675679999999986</v>
      </c>
      <c r="Y46" s="226">
        <v>271.53742999999997</v>
      </c>
    </row>
    <row r="47" spans="2:25" x14ac:dyDescent="0.2">
      <c r="B47" s="114" t="s">
        <v>34</v>
      </c>
      <c r="C47" s="4">
        <v>2</v>
      </c>
      <c r="D47" s="5">
        <v>5</v>
      </c>
      <c r="E47" s="5">
        <v>10</v>
      </c>
      <c r="F47" s="322">
        <v>10</v>
      </c>
      <c r="G47" s="322">
        <v>99.987179999999995</v>
      </c>
      <c r="H47" s="322">
        <v>29.55406</v>
      </c>
      <c r="I47" s="561">
        <v>156.54123999999999</v>
      </c>
      <c r="J47" s="322">
        <v>0</v>
      </c>
      <c r="K47" s="322">
        <v>0</v>
      </c>
      <c r="L47" s="322">
        <v>7</v>
      </c>
      <c r="M47" s="322">
        <v>1</v>
      </c>
      <c r="N47" s="322">
        <v>19.62162</v>
      </c>
      <c r="O47" s="322">
        <v>2</v>
      </c>
      <c r="P47" s="322">
        <v>1</v>
      </c>
      <c r="Q47" s="322">
        <v>13</v>
      </c>
      <c r="R47" s="322">
        <v>5</v>
      </c>
      <c r="S47" s="322">
        <v>2.54054</v>
      </c>
      <c r="T47" s="322">
        <v>0</v>
      </c>
      <c r="U47" s="322">
        <v>0</v>
      </c>
      <c r="V47" s="322">
        <v>4</v>
      </c>
      <c r="W47" s="322">
        <v>2</v>
      </c>
      <c r="X47" s="561">
        <v>57.16216</v>
      </c>
      <c r="Y47" s="226">
        <v>213.70339999999999</v>
      </c>
    </row>
    <row r="48" spans="2:25" ht="14.25" x14ac:dyDescent="0.2">
      <c r="B48" s="317" t="s">
        <v>490</v>
      </c>
      <c r="C48" s="4">
        <v>1</v>
      </c>
      <c r="D48" s="5">
        <v>0</v>
      </c>
      <c r="E48" s="5">
        <v>0</v>
      </c>
      <c r="F48" s="322">
        <v>0</v>
      </c>
      <c r="G48" s="322">
        <v>0</v>
      </c>
      <c r="H48" s="322">
        <v>0</v>
      </c>
      <c r="I48" s="561">
        <v>1</v>
      </c>
      <c r="J48" s="322">
        <v>0</v>
      </c>
      <c r="K48" s="322">
        <v>0</v>
      </c>
      <c r="L48" s="322">
        <v>0</v>
      </c>
      <c r="M48" s="322">
        <v>0</v>
      </c>
      <c r="N48" s="322">
        <v>0</v>
      </c>
      <c r="O48" s="322">
        <v>0</v>
      </c>
      <c r="P48" s="322">
        <v>0</v>
      </c>
      <c r="Q48" s="322">
        <v>0</v>
      </c>
      <c r="R48" s="322">
        <v>0</v>
      </c>
      <c r="S48" s="322">
        <v>0</v>
      </c>
      <c r="T48" s="322">
        <v>0</v>
      </c>
      <c r="U48" s="322">
        <v>0</v>
      </c>
      <c r="V48" s="322">
        <v>0</v>
      </c>
      <c r="W48" s="322">
        <v>0</v>
      </c>
      <c r="X48" s="561">
        <v>0</v>
      </c>
      <c r="Y48" s="226">
        <v>1</v>
      </c>
    </row>
    <row r="49" spans="2:25" x14ac:dyDescent="0.2">
      <c r="B49" s="114" t="s">
        <v>35</v>
      </c>
      <c r="C49" s="4">
        <v>1.86486</v>
      </c>
      <c r="D49" s="5">
        <v>1</v>
      </c>
      <c r="E49" s="5">
        <v>9.5</v>
      </c>
      <c r="F49" s="322">
        <v>10</v>
      </c>
      <c r="G49" s="322">
        <v>86.525649999999999</v>
      </c>
      <c r="H49" s="322">
        <v>42.851349999999996</v>
      </c>
      <c r="I49" s="561">
        <v>151.74186</v>
      </c>
      <c r="J49" s="322">
        <v>0</v>
      </c>
      <c r="K49" s="322">
        <v>1</v>
      </c>
      <c r="L49" s="322">
        <v>6.8648600000000002</v>
      </c>
      <c r="M49" s="322">
        <v>1</v>
      </c>
      <c r="N49" s="322">
        <v>22.6081</v>
      </c>
      <c r="O49" s="322">
        <v>3.8243200000000002</v>
      </c>
      <c r="P49" s="322">
        <v>0</v>
      </c>
      <c r="Q49" s="322">
        <v>18.06757</v>
      </c>
      <c r="R49" s="322">
        <v>0</v>
      </c>
      <c r="S49" s="322">
        <v>1.91892</v>
      </c>
      <c r="T49" s="322">
        <v>0</v>
      </c>
      <c r="U49" s="322">
        <v>0</v>
      </c>
      <c r="V49" s="322">
        <v>5.7371800000000004</v>
      </c>
      <c r="W49" s="322">
        <v>2</v>
      </c>
      <c r="X49" s="561">
        <v>63.020950000000006</v>
      </c>
      <c r="Y49" s="226">
        <v>214.76281</v>
      </c>
    </row>
    <row r="50" spans="2:25" x14ac:dyDescent="0.2">
      <c r="B50" s="114" t="s">
        <v>36</v>
      </c>
      <c r="C50" s="4">
        <v>2.81081</v>
      </c>
      <c r="D50" s="5">
        <v>11</v>
      </c>
      <c r="E50" s="5">
        <v>15.81081</v>
      </c>
      <c r="F50" s="322">
        <v>29</v>
      </c>
      <c r="G50" s="322">
        <v>184.69542000000001</v>
      </c>
      <c r="H50" s="322">
        <v>61.516279999999995</v>
      </c>
      <c r="I50" s="561">
        <v>304.83332000000001</v>
      </c>
      <c r="J50" s="322">
        <v>0</v>
      </c>
      <c r="K50" s="322">
        <v>0</v>
      </c>
      <c r="L50" s="322">
        <v>10.13513</v>
      </c>
      <c r="M50" s="322">
        <v>3</v>
      </c>
      <c r="N50" s="322">
        <v>45.084949999999992</v>
      </c>
      <c r="O50" s="322">
        <v>3</v>
      </c>
      <c r="P50" s="322">
        <v>2.6486499999999999</v>
      </c>
      <c r="Q50" s="322">
        <v>15</v>
      </c>
      <c r="R50" s="322">
        <v>3.81081</v>
      </c>
      <c r="S50" s="322">
        <v>4.5945999999999998</v>
      </c>
      <c r="T50" s="322">
        <v>0</v>
      </c>
      <c r="U50" s="322">
        <v>0</v>
      </c>
      <c r="V50" s="322">
        <v>11</v>
      </c>
      <c r="W50" s="322">
        <v>2</v>
      </c>
      <c r="X50" s="561">
        <v>100.27414</v>
      </c>
      <c r="Y50" s="226">
        <v>405.10746</v>
      </c>
    </row>
    <row r="51" spans="2:25" x14ac:dyDescent="0.2">
      <c r="B51" s="114" t="s">
        <v>37</v>
      </c>
      <c r="C51" s="4">
        <v>2</v>
      </c>
      <c r="D51" s="5">
        <v>11</v>
      </c>
      <c r="E51" s="5">
        <v>13.2027</v>
      </c>
      <c r="F51" s="322">
        <v>35.337140000000005</v>
      </c>
      <c r="G51" s="322">
        <v>133.74965000000003</v>
      </c>
      <c r="H51" s="322">
        <v>37.723839999999996</v>
      </c>
      <c r="I51" s="561">
        <v>233.01333000000002</v>
      </c>
      <c r="J51" s="322">
        <v>0</v>
      </c>
      <c r="K51" s="322">
        <v>0</v>
      </c>
      <c r="L51" s="322">
        <v>12.66667</v>
      </c>
      <c r="M51" s="322">
        <v>2.5</v>
      </c>
      <c r="N51" s="322">
        <v>42.378220000000006</v>
      </c>
      <c r="O51" s="322">
        <v>7.0469200000000001</v>
      </c>
      <c r="P51" s="322">
        <v>0.77777999999999992</v>
      </c>
      <c r="Q51" s="322">
        <v>13</v>
      </c>
      <c r="R51" s="322">
        <v>0</v>
      </c>
      <c r="S51" s="322">
        <v>4.72973</v>
      </c>
      <c r="T51" s="322">
        <v>0</v>
      </c>
      <c r="U51" s="322">
        <v>0</v>
      </c>
      <c r="V51" s="322">
        <v>9</v>
      </c>
      <c r="W51" s="322">
        <v>2</v>
      </c>
      <c r="X51" s="561">
        <v>94.09932000000002</v>
      </c>
      <c r="Y51" s="226">
        <v>327.11265000000003</v>
      </c>
    </row>
    <row r="52" spans="2:25" x14ac:dyDescent="0.2">
      <c r="B52" s="114" t="s">
        <v>38</v>
      </c>
      <c r="C52" s="4">
        <v>2</v>
      </c>
      <c r="D52" s="5">
        <v>7</v>
      </c>
      <c r="E52" s="5">
        <v>16</v>
      </c>
      <c r="F52" s="322">
        <v>21</v>
      </c>
      <c r="G52" s="322">
        <v>180.45204000000001</v>
      </c>
      <c r="H52" s="322">
        <v>74.505899999999997</v>
      </c>
      <c r="I52" s="561">
        <v>300.95794000000001</v>
      </c>
      <c r="J52" s="322">
        <v>0</v>
      </c>
      <c r="K52" s="322">
        <v>0</v>
      </c>
      <c r="L52" s="322">
        <v>12.44595</v>
      </c>
      <c r="M52" s="322">
        <v>4</v>
      </c>
      <c r="N52" s="322">
        <v>39.74324</v>
      </c>
      <c r="O52" s="322">
        <v>6.4864899999999999</v>
      </c>
      <c r="P52" s="322">
        <v>0</v>
      </c>
      <c r="Q52" s="322">
        <v>19</v>
      </c>
      <c r="R52" s="322">
        <v>8</v>
      </c>
      <c r="S52" s="322">
        <v>6.2027000000000001</v>
      </c>
      <c r="T52" s="322">
        <v>0</v>
      </c>
      <c r="U52" s="322">
        <v>0</v>
      </c>
      <c r="V52" s="322">
        <v>10.64865</v>
      </c>
      <c r="W52" s="322">
        <v>4</v>
      </c>
      <c r="X52" s="561">
        <v>110.52703</v>
      </c>
      <c r="Y52" s="226">
        <v>411.48496999999998</v>
      </c>
    </row>
    <row r="53" spans="2:25" x14ac:dyDescent="0.2">
      <c r="B53" s="114" t="s">
        <v>39</v>
      </c>
      <c r="C53" s="4">
        <v>2</v>
      </c>
      <c r="D53" s="5">
        <v>8</v>
      </c>
      <c r="E53" s="5">
        <v>11.871790000000001</v>
      </c>
      <c r="F53" s="322">
        <v>14.5</v>
      </c>
      <c r="G53" s="322">
        <v>116.23215999999999</v>
      </c>
      <c r="H53" s="322">
        <v>33.202709999999996</v>
      </c>
      <c r="I53" s="561">
        <v>185.80665999999999</v>
      </c>
      <c r="J53" s="322">
        <v>0</v>
      </c>
      <c r="K53" s="322">
        <v>0</v>
      </c>
      <c r="L53" s="322">
        <v>7.72973</v>
      </c>
      <c r="M53" s="322">
        <v>2</v>
      </c>
      <c r="N53" s="322">
        <v>27.470279999999999</v>
      </c>
      <c r="O53" s="322">
        <v>1</v>
      </c>
      <c r="P53" s="322">
        <v>0</v>
      </c>
      <c r="Q53" s="322">
        <v>8</v>
      </c>
      <c r="R53" s="322">
        <v>3</v>
      </c>
      <c r="S53" s="322">
        <v>5.45946</v>
      </c>
      <c r="T53" s="322">
        <v>0</v>
      </c>
      <c r="U53" s="322">
        <v>0</v>
      </c>
      <c r="V53" s="322">
        <v>5.8333300000000001</v>
      </c>
      <c r="W53" s="322">
        <v>3</v>
      </c>
      <c r="X53" s="561">
        <v>63.492800000000003</v>
      </c>
      <c r="Y53" s="226">
        <v>249.29946000000001</v>
      </c>
    </row>
    <row r="54" spans="2:25" x14ac:dyDescent="0.2">
      <c r="B54" s="114" t="s">
        <v>40</v>
      </c>
      <c r="C54" s="4">
        <v>1</v>
      </c>
      <c r="D54" s="5">
        <v>2</v>
      </c>
      <c r="E54" s="5">
        <v>5</v>
      </c>
      <c r="F54" s="322">
        <v>13</v>
      </c>
      <c r="G54" s="322">
        <v>43.7027</v>
      </c>
      <c r="H54" s="322">
        <v>20.55406</v>
      </c>
      <c r="I54" s="561">
        <v>85.256759999999986</v>
      </c>
      <c r="J54" s="322">
        <v>0</v>
      </c>
      <c r="K54" s="322">
        <v>0</v>
      </c>
      <c r="L54" s="322">
        <v>5.6081000000000003</v>
      </c>
      <c r="M54" s="322">
        <v>1</v>
      </c>
      <c r="N54" s="322">
        <v>21.71622</v>
      </c>
      <c r="O54" s="322">
        <v>1</v>
      </c>
      <c r="P54" s="322">
        <v>1</v>
      </c>
      <c r="Q54" s="322">
        <v>6</v>
      </c>
      <c r="R54" s="322">
        <v>0</v>
      </c>
      <c r="S54" s="322">
        <v>0</v>
      </c>
      <c r="T54" s="322">
        <v>0</v>
      </c>
      <c r="U54" s="322">
        <v>0</v>
      </c>
      <c r="V54" s="322">
        <v>3.9102600000000001</v>
      </c>
      <c r="W54" s="322">
        <v>3</v>
      </c>
      <c r="X54" s="561">
        <v>43.234580000000001</v>
      </c>
      <c r="Y54" s="226">
        <v>128.49133999999998</v>
      </c>
    </row>
    <row r="55" spans="2:25" x14ac:dyDescent="0.2">
      <c r="B55" s="114" t="s">
        <v>41</v>
      </c>
      <c r="C55" s="4">
        <v>1</v>
      </c>
      <c r="D55" s="5">
        <v>5.5</v>
      </c>
      <c r="E55" s="5">
        <v>18.02703</v>
      </c>
      <c r="F55" s="322">
        <v>26</v>
      </c>
      <c r="G55" s="322">
        <v>199.05127000000002</v>
      </c>
      <c r="H55" s="322">
        <v>56.0946</v>
      </c>
      <c r="I55" s="561">
        <v>305.67290000000003</v>
      </c>
      <c r="J55" s="322">
        <v>0</v>
      </c>
      <c r="K55" s="322">
        <v>0.72972999999999999</v>
      </c>
      <c r="L55" s="322">
        <v>10</v>
      </c>
      <c r="M55" s="322">
        <v>0</v>
      </c>
      <c r="N55" s="322">
        <v>43.134589999999996</v>
      </c>
      <c r="O55" s="322">
        <v>7.08108</v>
      </c>
      <c r="P55" s="322">
        <v>1</v>
      </c>
      <c r="Q55" s="322">
        <v>21</v>
      </c>
      <c r="R55" s="322">
        <v>4.8648600000000002</v>
      </c>
      <c r="S55" s="322">
        <v>2.54054</v>
      </c>
      <c r="T55" s="322">
        <v>0</v>
      </c>
      <c r="U55" s="322">
        <v>0</v>
      </c>
      <c r="V55" s="322">
        <v>4</v>
      </c>
      <c r="W55" s="322">
        <v>1</v>
      </c>
      <c r="X55" s="561">
        <v>95.350799999999992</v>
      </c>
      <c r="Y55" s="226">
        <v>401.02370000000002</v>
      </c>
    </row>
    <row r="56" spans="2:25" x14ac:dyDescent="0.2">
      <c r="B56" s="114" t="s">
        <v>42</v>
      </c>
      <c r="C56" s="4">
        <v>2</v>
      </c>
      <c r="D56" s="5">
        <v>5</v>
      </c>
      <c r="E56" s="5">
        <v>17</v>
      </c>
      <c r="F56" s="322">
        <v>32.527029999999996</v>
      </c>
      <c r="G56" s="322">
        <v>197.7578</v>
      </c>
      <c r="H56" s="322">
        <v>57.95946</v>
      </c>
      <c r="I56" s="561">
        <v>312.24428999999998</v>
      </c>
      <c r="J56" s="322">
        <v>0</v>
      </c>
      <c r="K56" s="322">
        <v>0</v>
      </c>
      <c r="L56" s="322">
        <v>9</v>
      </c>
      <c r="M56" s="322">
        <v>1</v>
      </c>
      <c r="N56" s="322">
        <v>41.072980000000001</v>
      </c>
      <c r="O56" s="322">
        <v>7.54054</v>
      </c>
      <c r="P56" s="322">
        <v>0</v>
      </c>
      <c r="Q56" s="322">
        <v>10</v>
      </c>
      <c r="R56" s="322">
        <v>8</v>
      </c>
      <c r="S56" s="322">
        <v>5.1756799999999998</v>
      </c>
      <c r="T56" s="322">
        <v>0</v>
      </c>
      <c r="U56" s="322">
        <v>0</v>
      </c>
      <c r="V56" s="322">
        <v>8.0540599999999998</v>
      </c>
      <c r="W56" s="322">
        <v>3</v>
      </c>
      <c r="X56" s="561">
        <v>92.843259999999987</v>
      </c>
      <c r="Y56" s="226">
        <v>405.08754999999996</v>
      </c>
    </row>
    <row r="57" spans="2:25" x14ac:dyDescent="0.2">
      <c r="B57" s="114" t="s">
        <v>219</v>
      </c>
      <c r="C57" s="4">
        <v>1</v>
      </c>
      <c r="D57" s="5">
        <v>7</v>
      </c>
      <c r="E57" s="5">
        <v>14</v>
      </c>
      <c r="F57" s="322">
        <v>14.039849999999999</v>
      </c>
      <c r="G57" s="322">
        <v>194.17949000000002</v>
      </c>
      <c r="H57" s="322">
        <v>50.529769999999999</v>
      </c>
      <c r="I57" s="561">
        <v>280.74911000000003</v>
      </c>
      <c r="J57" s="322">
        <v>0</v>
      </c>
      <c r="K57" s="322">
        <v>0</v>
      </c>
      <c r="L57" s="322">
        <v>11</v>
      </c>
      <c r="M57" s="322">
        <v>1</v>
      </c>
      <c r="N57" s="322">
        <v>34.858290000000004</v>
      </c>
      <c r="O57" s="322">
        <v>3</v>
      </c>
      <c r="P57" s="322">
        <v>2</v>
      </c>
      <c r="Q57" s="322">
        <v>22</v>
      </c>
      <c r="R57" s="322">
        <v>6.8</v>
      </c>
      <c r="S57" s="322">
        <v>3.3918900000000001</v>
      </c>
      <c r="T57" s="322">
        <v>0</v>
      </c>
      <c r="U57" s="322">
        <v>0</v>
      </c>
      <c r="V57" s="322">
        <v>9</v>
      </c>
      <c r="W57" s="322">
        <v>4</v>
      </c>
      <c r="X57" s="561">
        <v>97.050180000000012</v>
      </c>
      <c r="Y57" s="226">
        <v>377.79929000000004</v>
      </c>
    </row>
    <row r="58" spans="2:25" x14ac:dyDescent="0.2">
      <c r="B58" s="114" t="s">
        <v>43</v>
      </c>
      <c r="C58" s="4">
        <v>1</v>
      </c>
      <c r="D58" s="5">
        <v>6</v>
      </c>
      <c r="E58" s="5">
        <v>8</v>
      </c>
      <c r="F58" s="322">
        <v>11</v>
      </c>
      <c r="G58" s="322">
        <v>77.910270000000011</v>
      </c>
      <c r="H58" s="322">
        <v>24.76923</v>
      </c>
      <c r="I58" s="561">
        <v>128.67950000000002</v>
      </c>
      <c r="J58" s="322">
        <v>0</v>
      </c>
      <c r="K58" s="322">
        <v>0</v>
      </c>
      <c r="L58" s="322">
        <v>4.5</v>
      </c>
      <c r="M58" s="322">
        <v>3</v>
      </c>
      <c r="N58" s="322">
        <v>14.75675</v>
      </c>
      <c r="O58" s="322">
        <v>3</v>
      </c>
      <c r="P58" s="322">
        <v>0</v>
      </c>
      <c r="Q58" s="322">
        <v>8.4054000000000002</v>
      </c>
      <c r="R58" s="322">
        <v>0</v>
      </c>
      <c r="S58" s="322">
        <v>1</v>
      </c>
      <c r="T58" s="322">
        <v>0</v>
      </c>
      <c r="U58" s="322">
        <v>0</v>
      </c>
      <c r="V58" s="322">
        <v>4</v>
      </c>
      <c r="W58" s="322">
        <v>2</v>
      </c>
      <c r="X58" s="561">
        <v>40.662149999999997</v>
      </c>
      <c r="Y58" s="226">
        <v>169.34165000000002</v>
      </c>
    </row>
    <row r="59" spans="2:25" x14ac:dyDescent="0.2">
      <c r="B59" s="114" t="s">
        <v>44</v>
      </c>
      <c r="C59" s="4">
        <v>2</v>
      </c>
      <c r="D59" s="5">
        <v>5</v>
      </c>
      <c r="E59" s="5">
        <v>12.94872</v>
      </c>
      <c r="F59" s="322">
        <v>20</v>
      </c>
      <c r="G59" s="322">
        <v>93.95841999999999</v>
      </c>
      <c r="H59" s="322">
        <v>26.426189999999998</v>
      </c>
      <c r="I59" s="561">
        <v>160.33332999999999</v>
      </c>
      <c r="J59" s="322">
        <v>0</v>
      </c>
      <c r="K59" s="322">
        <v>0</v>
      </c>
      <c r="L59" s="322">
        <v>6</v>
      </c>
      <c r="M59" s="322">
        <v>2.625</v>
      </c>
      <c r="N59" s="322">
        <v>26.37998</v>
      </c>
      <c r="O59" s="322">
        <v>1</v>
      </c>
      <c r="P59" s="322">
        <v>0</v>
      </c>
      <c r="Q59" s="322">
        <v>6</v>
      </c>
      <c r="R59" s="322">
        <v>4</v>
      </c>
      <c r="S59" s="322">
        <v>3.9729700000000001</v>
      </c>
      <c r="T59" s="322">
        <v>0</v>
      </c>
      <c r="U59" s="322">
        <v>0</v>
      </c>
      <c r="V59" s="322">
        <v>0</v>
      </c>
      <c r="W59" s="322">
        <v>0.76388999999999996</v>
      </c>
      <c r="X59" s="561">
        <v>50.74184000000001</v>
      </c>
      <c r="Y59" s="226">
        <v>211.07517000000001</v>
      </c>
    </row>
    <row r="60" spans="2:25" x14ac:dyDescent="0.2">
      <c r="B60" s="114" t="s">
        <v>45</v>
      </c>
      <c r="C60" s="4">
        <v>1</v>
      </c>
      <c r="D60" s="5">
        <v>8</v>
      </c>
      <c r="E60" s="5">
        <v>16.52703</v>
      </c>
      <c r="F60" s="322">
        <v>23</v>
      </c>
      <c r="G60" s="322">
        <v>250.96154000000001</v>
      </c>
      <c r="H60" s="322">
        <v>71.642409999999998</v>
      </c>
      <c r="I60" s="561">
        <v>371.13097999999997</v>
      </c>
      <c r="J60" s="322">
        <v>0</v>
      </c>
      <c r="K60" s="322">
        <v>0</v>
      </c>
      <c r="L60" s="322">
        <v>10</v>
      </c>
      <c r="M60" s="322">
        <v>4.8809500000000003</v>
      </c>
      <c r="N60" s="322">
        <v>41.6081</v>
      </c>
      <c r="O60" s="322">
        <v>6.5</v>
      </c>
      <c r="P60" s="322">
        <v>1</v>
      </c>
      <c r="Q60" s="322">
        <v>37</v>
      </c>
      <c r="R60" s="322">
        <v>21.675689999999999</v>
      </c>
      <c r="S60" s="322">
        <v>3.2972999999999999</v>
      </c>
      <c r="T60" s="322">
        <v>0</v>
      </c>
      <c r="U60" s="322">
        <v>0</v>
      </c>
      <c r="V60" s="322">
        <v>18.33784</v>
      </c>
      <c r="W60" s="322">
        <v>4</v>
      </c>
      <c r="X60" s="561">
        <v>148.29988</v>
      </c>
      <c r="Y60" s="226">
        <v>519.43085999999994</v>
      </c>
    </row>
    <row r="61" spans="2:25" ht="14.25" x14ac:dyDescent="0.2">
      <c r="B61" s="317" t="s">
        <v>595</v>
      </c>
      <c r="C61" s="4">
        <v>0</v>
      </c>
      <c r="D61" s="5">
        <v>0</v>
      </c>
      <c r="E61" s="5">
        <v>0</v>
      </c>
      <c r="F61" s="322">
        <v>0</v>
      </c>
      <c r="G61" s="322">
        <v>1.7692299999999999</v>
      </c>
      <c r="H61" s="322">
        <v>0</v>
      </c>
      <c r="I61" s="561">
        <v>1.7692299999999999</v>
      </c>
      <c r="J61" s="322">
        <v>0</v>
      </c>
      <c r="K61" s="322">
        <v>0</v>
      </c>
      <c r="L61" s="322">
        <v>1</v>
      </c>
      <c r="M61" s="322">
        <v>0</v>
      </c>
      <c r="N61" s="322">
        <v>0</v>
      </c>
      <c r="O61" s="322">
        <v>0</v>
      </c>
      <c r="P61" s="322">
        <v>0</v>
      </c>
      <c r="Q61" s="322">
        <v>0</v>
      </c>
      <c r="R61" s="322">
        <v>0</v>
      </c>
      <c r="S61" s="322">
        <v>0</v>
      </c>
      <c r="T61" s="322">
        <v>0</v>
      </c>
      <c r="U61" s="322">
        <v>0</v>
      </c>
      <c r="V61" s="322">
        <v>0</v>
      </c>
      <c r="W61" s="322">
        <v>0</v>
      </c>
      <c r="X61" s="561">
        <v>1</v>
      </c>
      <c r="Y61" s="226">
        <v>2.7692299999999999</v>
      </c>
    </row>
    <row r="62" spans="2:25" x14ac:dyDescent="0.2">
      <c r="B62" s="114" t="s">
        <v>46</v>
      </c>
      <c r="C62" s="4">
        <v>1</v>
      </c>
      <c r="D62" s="5">
        <v>10</v>
      </c>
      <c r="E62" s="5">
        <v>6</v>
      </c>
      <c r="F62" s="322">
        <v>8.5</v>
      </c>
      <c r="G62" s="322">
        <v>59.770620000000001</v>
      </c>
      <c r="H62" s="322">
        <v>26.974360000000001</v>
      </c>
      <c r="I62" s="561">
        <v>112.24498000000001</v>
      </c>
      <c r="J62" s="322">
        <v>0</v>
      </c>
      <c r="K62" s="322">
        <v>0</v>
      </c>
      <c r="L62" s="322">
        <v>8.3783799999999999</v>
      </c>
      <c r="M62" s="322">
        <v>2.5270299999999999</v>
      </c>
      <c r="N62" s="322">
        <v>25.81081</v>
      </c>
      <c r="O62" s="322">
        <v>3</v>
      </c>
      <c r="P62" s="322">
        <v>2</v>
      </c>
      <c r="Q62" s="322">
        <v>8.8000000000000007</v>
      </c>
      <c r="R62" s="322">
        <v>0</v>
      </c>
      <c r="S62" s="322">
        <v>2.58108</v>
      </c>
      <c r="T62" s="322">
        <v>0</v>
      </c>
      <c r="U62" s="322">
        <v>0</v>
      </c>
      <c r="V62" s="322">
        <v>12.474360000000001</v>
      </c>
      <c r="W62" s="322">
        <v>3</v>
      </c>
      <c r="X62" s="561">
        <v>68.571660000000008</v>
      </c>
      <c r="Y62" s="226">
        <v>180.81664000000001</v>
      </c>
    </row>
    <row r="63" spans="2:25" x14ac:dyDescent="0.2">
      <c r="B63" s="114" t="s">
        <v>47</v>
      </c>
      <c r="C63" s="4">
        <v>1</v>
      </c>
      <c r="D63" s="5">
        <v>6</v>
      </c>
      <c r="E63" s="5">
        <v>4</v>
      </c>
      <c r="F63" s="322">
        <v>10</v>
      </c>
      <c r="G63" s="322">
        <v>36</v>
      </c>
      <c r="H63" s="322">
        <v>15.5</v>
      </c>
      <c r="I63" s="561">
        <v>72.5</v>
      </c>
      <c r="J63" s="322">
        <v>0</v>
      </c>
      <c r="K63" s="322">
        <v>0</v>
      </c>
      <c r="L63" s="322">
        <v>5</v>
      </c>
      <c r="M63" s="322">
        <v>1</v>
      </c>
      <c r="N63" s="322">
        <v>14.39729</v>
      </c>
      <c r="O63" s="322">
        <v>1.81081</v>
      </c>
      <c r="P63" s="322">
        <v>1</v>
      </c>
      <c r="Q63" s="322">
        <v>8.5270299999999999</v>
      </c>
      <c r="R63" s="322">
        <v>0</v>
      </c>
      <c r="S63" s="322">
        <v>0.78919000000000006</v>
      </c>
      <c r="T63" s="322">
        <v>0</v>
      </c>
      <c r="U63" s="322">
        <v>0</v>
      </c>
      <c r="V63" s="322">
        <v>2.4743599999999999</v>
      </c>
      <c r="W63" s="322">
        <v>1</v>
      </c>
      <c r="X63" s="561">
        <v>35.998679999999993</v>
      </c>
      <c r="Y63" s="226">
        <v>108.49867999999999</v>
      </c>
    </row>
    <row r="64" spans="2:25" x14ac:dyDescent="0.2">
      <c r="B64" s="114" t="s">
        <v>48</v>
      </c>
      <c r="C64" s="4">
        <v>1</v>
      </c>
      <c r="D64" s="5">
        <v>3</v>
      </c>
      <c r="E64" s="5">
        <v>13</v>
      </c>
      <c r="F64" s="322">
        <v>14</v>
      </c>
      <c r="G64" s="322">
        <v>115.02876000000001</v>
      </c>
      <c r="H64" s="322">
        <v>35.445949999999996</v>
      </c>
      <c r="I64" s="561">
        <v>181.47471000000002</v>
      </c>
      <c r="J64" s="322">
        <v>0</v>
      </c>
      <c r="K64" s="322">
        <v>0</v>
      </c>
      <c r="L64" s="322">
        <v>7.5</v>
      </c>
      <c r="M64" s="322">
        <v>0.81080999999999992</v>
      </c>
      <c r="N64" s="322">
        <v>21.85135</v>
      </c>
      <c r="O64" s="322">
        <v>3.2972999999999999</v>
      </c>
      <c r="P64" s="322">
        <v>1.6486499999999999</v>
      </c>
      <c r="Q64" s="322">
        <v>4</v>
      </c>
      <c r="R64" s="322">
        <v>3</v>
      </c>
      <c r="S64" s="322">
        <v>3</v>
      </c>
      <c r="T64" s="322">
        <v>0</v>
      </c>
      <c r="U64" s="322">
        <v>0</v>
      </c>
      <c r="V64" s="322">
        <v>2</v>
      </c>
      <c r="W64" s="322">
        <v>0</v>
      </c>
      <c r="X64" s="561">
        <v>47.108109999999996</v>
      </c>
      <c r="Y64" s="226">
        <v>228.58282000000003</v>
      </c>
    </row>
    <row r="65" spans="1:25" x14ac:dyDescent="0.2">
      <c r="B65" s="114" t="s">
        <v>49</v>
      </c>
      <c r="C65" s="4">
        <v>1</v>
      </c>
      <c r="D65" s="5">
        <v>5</v>
      </c>
      <c r="E65" s="5">
        <v>13</v>
      </c>
      <c r="F65" s="322">
        <v>27</v>
      </c>
      <c r="G65" s="322">
        <v>225.51924</v>
      </c>
      <c r="H65" s="322">
        <v>59.076929999999997</v>
      </c>
      <c r="I65" s="561">
        <v>330.59616999999997</v>
      </c>
      <c r="J65" s="322">
        <v>0</v>
      </c>
      <c r="K65" s="322">
        <v>0</v>
      </c>
      <c r="L65" s="322">
        <v>11</v>
      </c>
      <c r="M65" s="322">
        <v>1</v>
      </c>
      <c r="N65" s="322">
        <v>41.02702</v>
      </c>
      <c r="O65" s="322">
        <v>3</v>
      </c>
      <c r="P65" s="322">
        <v>1</v>
      </c>
      <c r="Q65" s="322">
        <v>10</v>
      </c>
      <c r="R65" s="322">
        <v>1</v>
      </c>
      <c r="S65" s="322">
        <v>4.2343200000000003</v>
      </c>
      <c r="T65" s="322">
        <v>0</v>
      </c>
      <c r="U65" s="322">
        <v>0</v>
      </c>
      <c r="V65" s="322">
        <v>9</v>
      </c>
      <c r="W65" s="322">
        <v>5</v>
      </c>
      <c r="X65" s="561">
        <v>86.26133999999999</v>
      </c>
      <c r="Y65" s="226">
        <v>416.85750999999993</v>
      </c>
    </row>
    <row r="66" spans="1:25" x14ac:dyDescent="0.2">
      <c r="B66" s="114" t="s">
        <v>50</v>
      </c>
      <c r="C66" s="4">
        <v>1</v>
      </c>
      <c r="D66" s="5">
        <v>6</v>
      </c>
      <c r="E66" s="5">
        <v>7</v>
      </c>
      <c r="F66" s="322">
        <v>10</v>
      </c>
      <c r="G66" s="322">
        <v>79.602559999999997</v>
      </c>
      <c r="H66" s="322">
        <v>20.02703</v>
      </c>
      <c r="I66" s="561">
        <v>123.62958999999999</v>
      </c>
      <c r="J66" s="322">
        <v>0</v>
      </c>
      <c r="K66" s="322">
        <v>0</v>
      </c>
      <c r="L66" s="322">
        <v>4</v>
      </c>
      <c r="M66" s="322">
        <v>1</v>
      </c>
      <c r="N66" s="322">
        <v>17.248390000000001</v>
      </c>
      <c r="O66" s="322">
        <v>1.54054</v>
      </c>
      <c r="P66" s="322">
        <v>0</v>
      </c>
      <c r="Q66" s="322">
        <v>1</v>
      </c>
      <c r="R66" s="322">
        <v>0</v>
      </c>
      <c r="S66" s="322">
        <v>2.72973</v>
      </c>
      <c r="T66" s="322">
        <v>0</v>
      </c>
      <c r="U66" s="322">
        <v>0</v>
      </c>
      <c r="V66" s="322">
        <v>3</v>
      </c>
      <c r="W66" s="322">
        <v>2</v>
      </c>
      <c r="X66" s="561">
        <v>32.518659999999997</v>
      </c>
      <c r="Y66" s="226">
        <v>156.14824999999999</v>
      </c>
    </row>
    <row r="67" spans="1:25" x14ac:dyDescent="0.2">
      <c r="B67" s="114" t="s">
        <v>51</v>
      </c>
      <c r="C67" s="4">
        <v>2</v>
      </c>
      <c r="D67" s="5">
        <v>5.5675699999999999</v>
      </c>
      <c r="E67" s="5">
        <v>15.3666</v>
      </c>
      <c r="F67" s="322">
        <v>16.756410000000002</v>
      </c>
      <c r="G67" s="322">
        <v>130.70200999999997</v>
      </c>
      <c r="H67" s="322">
        <v>32.189889999999998</v>
      </c>
      <c r="I67" s="561">
        <v>202.58247999999998</v>
      </c>
      <c r="J67" s="322">
        <v>0</v>
      </c>
      <c r="K67" s="322">
        <v>0</v>
      </c>
      <c r="L67" s="322">
        <v>5</v>
      </c>
      <c r="M67" s="322">
        <v>1</v>
      </c>
      <c r="N67" s="322">
        <v>25.354050000000001</v>
      </c>
      <c r="O67" s="322">
        <v>1.08108</v>
      </c>
      <c r="P67" s="322">
        <v>0</v>
      </c>
      <c r="Q67" s="322">
        <v>4</v>
      </c>
      <c r="R67" s="322">
        <v>5</v>
      </c>
      <c r="S67" s="322">
        <v>3.54054</v>
      </c>
      <c r="T67" s="322">
        <v>0</v>
      </c>
      <c r="U67" s="322">
        <v>0</v>
      </c>
      <c r="V67" s="322">
        <v>2</v>
      </c>
      <c r="W67" s="322">
        <v>2</v>
      </c>
      <c r="X67" s="561">
        <v>48.975670000000001</v>
      </c>
      <c r="Y67" s="226">
        <v>251.55814999999998</v>
      </c>
    </row>
    <row r="68" spans="1:25" ht="13.5" thickBot="1" x14ac:dyDescent="0.25">
      <c r="B68" s="116" t="s">
        <v>54</v>
      </c>
      <c r="C68" s="105">
        <v>2</v>
      </c>
      <c r="D68" s="106">
        <v>4</v>
      </c>
      <c r="E68" s="106">
        <v>6</v>
      </c>
      <c r="F68" s="106">
        <v>13.5</v>
      </c>
      <c r="G68" s="106">
        <v>46.038470000000004</v>
      </c>
      <c r="H68" s="106">
        <v>14.5</v>
      </c>
      <c r="I68" s="566">
        <v>86.038470000000004</v>
      </c>
      <c r="J68" s="106">
        <v>0</v>
      </c>
      <c r="K68" s="106">
        <v>0</v>
      </c>
      <c r="L68" s="106">
        <v>8</v>
      </c>
      <c r="M68" s="106">
        <v>0</v>
      </c>
      <c r="N68" s="106">
        <v>27.54054</v>
      </c>
      <c r="O68" s="106">
        <v>1</v>
      </c>
      <c r="P68" s="106">
        <v>1</v>
      </c>
      <c r="Q68" s="106">
        <v>10.60811</v>
      </c>
      <c r="R68" s="106">
        <v>0</v>
      </c>
      <c r="S68" s="106">
        <v>2.9054000000000002</v>
      </c>
      <c r="T68" s="106">
        <v>0</v>
      </c>
      <c r="U68" s="106">
        <v>0</v>
      </c>
      <c r="V68" s="106">
        <v>1</v>
      </c>
      <c r="W68" s="106">
        <v>4</v>
      </c>
      <c r="X68" s="566">
        <v>56.054050000000004</v>
      </c>
      <c r="Y68" s="567">
        <v>142.09252000000001</v>
      </c>
    </row>
    <row r="69" spans="1:25" s="28" customFormat="1" x14ac:dyDescent="0.2">
      <c r="B69" s="213" t="s">
        <v>120</v>
      </c>
      <c r="C69" s="5"/>
      <c r="D69" s="5"/>
      <c r="E69" s="5"/>
      <c r="F69" s="5"/>
      <c r="G69" s="5"/>
      <c r="H69" s="5"/>
      <c r="I69" s="568"/>
      <c r="J69" s="5"/>
      <c r="K69" s="5"/>
      <c r="L69" s="5"/>
      <c r="M69" s="5"/>
      <c r="N69" s="5"/>
      <c r="O69" s="5"/>
      <c r="P69" s="5"/>
      <c r="Q69" s="5"/>
      <c r="R69" s="5"/>
      <c r="S69" s="5"/>
      <c r="T69" s="5"/>
      <c r="U69" s="5"/>
      <c r="V69" s="5"/>
      <c r="W69" s="5"/>
      <c r="X69" s="568"/>
      <c r="Y69" s="569" t="s">
        <v>120</v>
      </c>
    </row>
    <row r="70" spans="1:25" s="28" customFormat="1" x14ac:dyDescent="0.2">
      <c r="B70" s="21"/>
      <c r="C70" s="5"/>
      <c r="D70" s="5"/>
      <c r="E70" s="5"/>
      <c r="F70" s="5"/>
      <c r="G70" s="5"/>
      <c r="H70" s="5"/>
      <c r="I70" s="568"/>
      <c r="J70" s="5"/>
      <c r="K70" s="5"/>
      <c r="L70" s="5"/>
      <c r="M70" s="5"/>
      <c r="N70" s="5"/>
      <c r="O70" s="5"/>
      <c r="P70" s="5"/>
      <c r="Q70" s="5"/>
      <c r="R70" s="5"/>
      <c r="S70" s="5"/>
      <c r="T70" s="5"/>
      <c r="U70" s="5"/>
      <c r="V70" s="5"/>
      <c r="W70" s="5"/>
      <c r="X70" s="568"/>
      <c r="Y70" s="568"/>
    </row>
    <row r="71" spans="1:25" s="28" customFormat="1" ht="14.25" x14ac:dyDescent="0.2">
      <c r="A71" s="1" t="s">
        <v>551</v>
      </c>
      <c r="B71" s="20"/>
      <c r="C71" s="17"/>
      <c r="D71" s="17"/>
      <c r="E71" s="17"/>
      <c r="F71" s="17"/>
      <c r="G71" s="17"/>
      <c r="H71" s="17"/>
      <c r="I71" s="322"/>
      <c r="J71" s="17"/>
      <c r="K71" s="17"/>
      <c r="L71" s="17"/>
      <c r="M71" s="17"/>
      <c r="N71" s="17"/>
      <c r="O71" s="17"/>
      <c r="P71" s="17"/>
      <c r="Q71" s="17"/>
      <c r="R71" s="17"/>
      <c r="S71" s="17"/>
      <c r="T71" s="17"/>
      <c r="U71" s="17"/>
      <c r="V71" s="17"/>
      <c r="W71" s="17"/>
      <c r="X71" s="570"/>
      <c r="Y71" s="570"/>
    </row>
    <row r="72" spans="1:25" s="28" customFormat="1" x14ac:dyDescent="0.2">
      <c r="A72" s="1"/>
      <c r="B72" s="20"/>
      <c r="C72" s="17"/>
      <c r="D72" s="17"/>
      <c r="E72" s="17"/>
      <c r="F72" s="17"/>
      <c r="G72" s="17"/>
      <c r="H72" s="17"/>
      <c r="I72" s="322"/>
      <c r="J72" s="17"/>
      <c r="K72" s="17"/>
      <c r="L72" s="17"/>
      <c r="M72" s="17"/>
      <c r="N72" s="17"/>
      <c r="O72" s="17"/>
      <c r="P72" s="17"/>
      <c r="Q72" s="17"/>
      <c r="R72" s="17"/>
      <c r="S72" s="17"/>
      <c r="T72" s="17"/>
      <c r="U72" s="17"/>
      <c r="V72" s="17"/>
      <c r="W72" s="17"/>
      <c r="X72" s="570"/>
      <c r="Y72" s="570"/>
    </row>
    <row r="73" spans="1:25" s="28" customFormat="1" ht="13.5" thickBot="1" x14ac:dyDescent="0.25">
      <c r="A73"/>
      <c r="B73" s="20"/>
      <c r="C73" s="17"/>
      <c r="D73" s="17"/>
      <c r="E73" s="17"/>
      <c r="F73" s="17"/>
      <c r="G73" s="17"/>
      <c r="H73" s="17"/>
      <c r="I73" s="322"/>
      <c r="J73" s="17"/>
      <c r="K73" s="17"/>
      <c r="L73" s="17"/>
      <c r="M73" s="17"/>
      <c r="N73" s="17"/>
      <c r="O73" s="17"/>
      <c r="P73" s="17"/>
      <c r="Q73" s="17"/>
      <c r="R73" s="17"/>
      <c r="S73" s="17"/>
      <c r="T73" s="17"/>
      <c r="U73" s="17"/>
      <c r="V73" s="17"/>
      <c r="W73" s="17"/>
      <c r="X73" s="571"/>
      <c r="Y73" s="572" t="s">
        <v>175</v>
      </c>
    </row>
    <row r="74" spans="1:25" ht="15.75" customHeight="1" x14ac:dyDescent="0.2">
      <c r="C74" s="573" t="s">
        <v>162</v>
      </c>
      <c r="D74" s="574"/>
      <c r="E74" s="574"/>
      <c r="F74" s="574"/>
      <c r="G74" s="574"/>
      <c r="H74" s="574"/>
      <c r="I74" s="773" t="s">
        <v>165</v>
      </c>
      <c r="J74" s="575" t="s">
        <v>163</v>
      </c>
      <c r="K74" s="576"/>
      <c r="L74" s="574"/>
      <c r="M74" s="574"/>
      <c r="N74" s="574"/>
      <c r="O74" s="574"/>
      <c r="P74" s="574"/>
      <c r="Q74" s="574"/>
      <c r="R74" s="574"/>
      <c r="S74" s="574"/>
      <c r="T74" s="574"/>
      <c r="U74" s="574"/>
      <c r="V74" s="574"/>
      <c r="W74" s="577"/>
      <c r="X74" s="773" t="s">
        <v>166</v>
      </c>
      <c r="Y74" s="767" t="s">
        <v>172</v>
      </c>
    </row>
    <row r="75" spans="1:25" s="28" customFormat="1" ht="51.75" thickBot="1" x14ac:dyDescent="0.25">
      <c r="A75"/>
      <c r="B75" s="117" t="s">
        <v>120</v>
      </c>
      <c r="C75" s="578" t="s">
        <v>100</v>
      </c>
      <c r="D75" s="579" t="s">
        <v>101</v>
      </c>
      <c r="E75" s="579" t="s">
        <v>102</v>
      </c>
      <c r="F75" s="579" t="s">
        <v>216</v>
      </c>
      <c r="G75" s="579" t="s">
        <v>217</v>
      </c>
      <c r="H75" s="579" t="s">
        <v>103</v>
      </c>
      <c r="I75" s="774"/>
      <c r="J75" s="580" t="s">
        <v>169</v>
      </c>
      <c r="K75" s="579" t="s">
        <v>100</v>
      </c>
      <c r="L75" s="579" t="s">
        <v>339</v>
      </c>
      <c r="M75" s="579" t="s">
        <v>104</v>
      </c>
      <c r="N75" s="579" t="s">
        <v>105</v>
      </c>
      <c r="O75" s="579" t="s">
        <v>106</v>
      </c>
      <c r="P75" s="579" t="s">
        <v>164</v>
      </c>
      <c r="Q75" s="579" t="s">
        <v>497</v>
      </c>
      <c r="R75" s="579" t="s">
        <v>171</v>
      </c>
      <c r="S75" s="579" t="s">
        <v>196</v>
      </c>
      <c r="T75" s="579" t="s">
        <v>168</v>
      </c>
      <c r="U75" s="579" t="s">
        <v>167</v>
      </c>
      <c r="V75" s="579" t="s">
        <v>107</v>
      </c>
      <c r="W75" s="581" t="s">
        <v>322</v>
      </c>
      <c r="X75" s="774"/>
      <c r="Y75" s="768"/>
    </row>
    <row r="76" spans="1:25" x14ac:dyDescent="0.2">
      <c r="B76" s="114" t="s">
        <v>55</v>
      </c>
      <c r="C76" s="4">
        <v>1</v>
      </c>
      <c r="D76" s="5">
        <v>4</v>
      </c>
      <c r="E76" s="5">
        <v>11.52703</v>
      </c>
      <c r="F76" s="322">
        <v>17.948720000000002</v>
      </c>
      <c r="G76" s="322">
        <v>126.76922999999999</v>
      </c>
      <c r="H76" s="322">
        <v>45.027029999999996</v>
      </c>
      <c r="I76" s="561">
        <v>206.27200999999999</v>
      </c>
      <c r="J76" s="322">
        <v>0</v>
      </c>
      <c r="K76" s="322">
        <v>0</v>
      </c>
      <c r="L76" s="322">
        <v>9</v>
      </c>
      <c r="M76" s="322">
        <v>2.5</v>
      </c>
      <c r="N76" s="322">
        <v>26.85136</v>
      </c>
      <c r="O76" s="322">
        <v>3.8648600000000002</v>
      </c>
      <c r="P76" s="322">
        <v>0</v>
      </c>
      <c r="Q76" s="322">
        <v>9.0270299999999999</v>
      </c>
      <c r="R76" s="322">
        <v>0</v>
      </c>
      <c r="S76" s="322">
        <v>2.8513500000000001</v>
      </c>
      <c r="T76" s="322">
        <v>0</v>
      </c>
      <c r="U76" s="322">
        <v>0</v>
      </c>
      <c r="V76" s="322">
        <v>6</v>
      </c>
      <c r="W76" s="322">
        <v>2</v>
      </c>
      <c r="X76" s="561">
        <v>62.0946</v>
      </c>
      <c r="Y76" s="226">
        <v>268.36660999999998</v>
      </c>
    </row>
    <row r="77" spans="1:25" x14ac:dyDescent="0.2">
      <c r="B77" s="114" t="s">
        <v>56</v>
      </c>
      <c r="C77" s="4">
        <v>2</v>
      </c>
      <c r="D77" s="5">
        <v>8</v>
      </c>
      <c r="E77" s="5">
        <v>15.04271</v>
      </c>
      <c r="F77" s="322">
        <v>16.5</v>
      </c>
      <c r="G77" s="322">
        <v>178.30907999999999</v>
      </c>
      <c r="H77" s="322">
        <v>62.55406</v>
      </c>
      <c r="I77" s="561">
        <v>282.40584999999999</v>
      </c>
      <c r="J77" s="322">
        <v>0</v>
      </c>
      <c r="K77" s="322">
        <v>0</v>
      </c>
      <c r="L77" s="322">
        <v>11.5</v>
      </c>
      <c r="M77" s="322">
        <v>0</v>
      </c>
      <c r="N77" s="322">
        <v>32.840000000000003</v>
      </c>
      <c r="O77" s="322">
        <v>5</v>
      </c>
      <c r="P77" s="322">
        <v>1</v>
      </c>
      <c r="Q77" s="322">
        <v>23</v>
      </c>
      <c r="R77" s="322">
        <v>5</v>
      </c>
      <c r="S77" s="322">
        <v>2.0675699999999999</v>
      </c>
      <c r="T77" s="322">
        <v>0</v>
      </c>
      <c r="U77" s="322">
        <v>0</v>
      </c>
      <c r="V77" s="322">
        <v>11</v>
      </c>
      <c r="W77" s="322">
        <v>2</v>
      </c>
      <c r="X77" s="561">
        <v>93.407570000000007</v>
      </c>
      <c r="Y77" s="226">
        <v>375.81342000000001</v>
      </c>
    </row>
    <row r="78" spans="1:25" x14ac:dyDescent="0.2">
      <c r="B78" s="114" t="s">
        <v>57</v>
      </c>
      <c r="C78" s="4">
        <v>3</v>
      </c>
      <c r="D78" s="5">
        <v>5</v>
      </c>
      <c r="E78" s="5">
        <v>13</v>
      </c>
      <c r="F78" s="322">
        <v>23</v>
      </c>
      <c r="G78" s="322">
        <v>182.00622999999999</v>
      </c>
      <c r="H78" s="322">
        <v>60.020809999999997</v>
      </c>
      <c r="I78" s="561">
        <v>286.02704</v>
      </c>
      <c r="J78" s="322">
        <v>0</v>
      </c>
      <c r="K78" s="322">
        <v>0</v>
      </c>
      <c r="L78" s="322">
        <v>12.5</v>
      </c>
      <c r="M78" s="322">
        <v>3</v>
      </c>
      <c r="N78" s="322">
        <v>43.41</v>
      </c>
      <c r="O78" s="322">
        <v>3</v>
      </c>
      <c r="P78" s="322">
        <v>1</v>
      </c>
      <c r="Q78" s="322">
        <v>18</v>
      </c>
      <c r="R78" s="322">
        <v>12.54054</v>
      </c>
      <c r="S78" s="322">
        <v>6.8501900000000004</v>
      </c>
      <c r="T78" s="322">
        <v>0</v>
      </c>
      <c r="U78" s="322">
        <v>0</v>
      </c>
      <c r="V78" s="322">
        <v>10</v>
      </c>
      <c r="W78" s="322">
        <v>5</v>
      </c>
      <c r="X78" s="561">
        <v>115.30072999999999</v>
      </c>
      <c r="Y78" s="226">
        <v>401.32776999999999</v>
      </c>
    </row>
    <row r="79" spans="1:25" x14ac:dyDescent="0.2">
      <c r="B79" s="114" t="s">
        <v>58</v>
      </c>
      <c r="C79" s="4">
        <v>2</v>
      </c>
      <c r="D79" s="5">
        <v>10.09459</v>
      </c>
      <c r="E79" s="5">
        <v>19.99653</v>
      </c>
      <c r="F79" s="322">
        <v>31.60256</v>
      </c>
      <c r="G79" s="322">
        <v>290.62288000000001</v>
      </c>
      <c r="H79" s="322">
        <v>83.282049999999998</v>
      </c>
      <c r="I79" s="561">
        <v>437.59861000000001</v>
      </c>
      <c r="J79" s="322">
        <v>0</v>
      </c>
      <c r="K79" s="322">
        <v>1</v>
      </c>
      <c r="L79" s="322">
        <v>13.22973</v>
      </c>
      <c r="M79" s="322">
        <v>2.5</v>
      </c>
      <c r="N79" s="322">
        <v>41.972970000000004</v>
      </c>
      <c r="O79" s="322">
        <v>7.5</v>
      </c>
      <c r="P79" s="322">
        <v>1.4324300000000001</v>
      </c>
      <c r="Q79" s="322">
        <v>19.12162</v>
      </c>
      <c r="R79" s="322">
        <v>4</v>
      </c>
      <c r="S79" s="322">
        <v>3.5675699999999999</v>
      </c>
      <c r="T79" s="322">
        <v>0</v>
      </c>
      <c r="U79" s="322">
        <v>0</v>
      </c>
      <c r="V79" s="322">
        <v>13</v>
      </c>
      <c r="W79" s="322">
        <v>4</v>
      </c>
      <c r="X79" s="561">
        <v>111.32432000000001</v>
      </c>
      <c r="Y79" s="226">
        <v>548.92293000000006</v>
      </c>
    </row>
    <row r="80" spans="1:25" x14ac:dyDescent="0.2">
      <c r="B80" s="114" t="s">
        <v>59</v>
      </c>
      <c r="C80" s="4">
        <v>2</v>
      </c>
      <c r="D80" s="5">
        <v>7.8</v>
      </c>
      <c r="E80" s="5">
        <v>21</v>
      </c>
      <c r="F80" s="322">
        <v>38</v>
      </c>
      <c r="G80" s="322">
        <v>257.24590000000001</v>
      </c>
      <c r="H80" s="322">
        <v>84.262820000000005</v>
      </c>
      <c r="I80" s="561">
        <v>410.30871999999999</v>
      </c>
      <c r="J80" s="322">
        <v>0</v>
      </c>
      <c r="K80" s="322">
        <v>0</v>
      </c>
      <c r="L80" s="322">
        <v>10</v>
      </c>
      <c r="M80" s="322">
        <v>4.41892</v>
      </c>
      <c r="N80" s="322">
        <v>29.02703</v>
      </c>
      <c r="O80" s="322">
        <v>3</v>
      </c>
      <c r="P80" s="322">
        <v>1</v>
      </c>
      <c r="Q80" s="322">
        <v>19.5</v>
      </c>
      <c r="R80" s="322">
        <v>11</v>
      </c>
      <c r="S80" s="322">
        <v>3.5</v>
      </c>
      <c r="T80" s="322">
        <v>0</v>
      </c>
      <c r="U80" s="322">
        <v>0</v>
      </c>
      <c r="V80" s="322">
        <v>3</v>
      </c>
      <c r="W80" s="322">
        <v>0</v>
      </c>
      <c r="X80" s="561">
        <v>84.445949999999996</v>
      </c>
      <c r="Y80" s="226">
        <v>494.75466999999998</v>
      </c>
    </row>
    <row r="81" spans="2:25" x14ac:dyDescent="0.2">
      <c r="B81" s="114" t="s">
        <v>60</v>
      </c>
      <c r="C81" s="4">
        <v>1</v>
      </c>
      <c r="D81" s="5">
        <v>5.4324300000000001</v>
      </c>
      <c r="E81" s="5">
        <v>11</v>
      </c>
      <c r="F81" s="322">
        <v>12.5</v>
      </c>
      <c r="G81" s="322">
        <v>119.12960000000001</v>
      </c>
      <c r="H81" s="322">
        <v>35.189210000000003</v>
      </c>
      <c r="I81" s="561">
        <v>184.25124000000002</v>
      </c>
      <c r="J81" s="322">
        <v>0</v>
      </c>
      <c r="K81" s="322">
        <v>0</v>
      </c>
      <c r="L81" s="322">
        <v>8.8648600000000002</v>
      </c>
      <c r="M81" s="322">
        <v>0</v>
      </c>
      <c r="N81" s="322">
        <v>20.910810000000001</v>
      </c>
      <c r="O81" s="322">
        <v>2.5270299999999999</v>
      </c>
      <c r="P81" s="322">
        <v>0.54054000000000002</v>
      </c>
      <c r="Q81" s="322">
        <v>6</v>
      </c>
      <c r="R81" s="322">
        <v>4</v>
      </c>
      <c r="S81" s="322">
        <v>1.2162200000000001</v>
      </c>
      <c r="T81" s="322">
        <v>0</v>
      </c>
      <c r="U81" s="322">
        <v>0</v>
      </c>
      <c r="V81" s="322">
        <v>4</v>
      </c>
      <c r="W81" s="322">
        <v>2</v>
      </c>
      <c r="X81" s="561">
        <v>50.059460000000001</v>
      </c>
      <c r="Y81" s="226">
        <v>234.31070000000003</v>
      </c>
    </row>
    <row r="82" spans="2:25" x14ac:dyDescent="0.2">
      <c r="B82" s="114" t="s">
        <v>61</v>
      </c>
      <c r="C82" s="4">
        <v>1</v>
      </c>
      <c r="D82" s="5">
        <v>5.4864899999999999</v>
      </c>
      <c r="E82" s="5">
        <v>8</v>
      </c>
      <c r="F82" s="322">
        <v>10</v>
      </c>
      <c r="G82" s="322">
        <v>87.666659999999993</v>
      </c>
      <c r="H82" s="322">
        <v>33.655239999999999</v>
      </c>
      <c r="I82" s="561">
        <v>145.80839</v>
      </c>
      <c r="J82" s="322">
        <v>0</v>
      </c>
      <c r="K82" s="322">
        <v>0</v>
      </c>
      <c r="L82" s="322">
        <v>11</v>
      </c>
      <c r="M82" s="322">
        <v>0.72972999999999999</v>
      </c>
      <c r="N82" s="322">
        <v>22.77703</v>
      </c>
      <c r="O82" s="322">
        <v>3</v>
      </c>
      <c r="P82" s="322">
        <v>0</v>
      </c>
      <c r="Q82" s="322">
        <v>15.04054</v>
      </c>
      <c r="R82" s="322">
        <v>0</v>
      </c>
      <c r="S82" s="322">
        <v>1.4864899999999999</v>
      </c>
      <c r="T82" s="322">
        <v>0</v>
      </c>
      <c r="U82" s="322">
        <v>0</v>
      </c>
      <c r="V82" s="322">
        <v>5</v>
      </c>
      <c r="W82" s="322">
        <v>2</v>
      </c>
      <c r="X82" s="561">
        <v>61.033789999999996</v>
      </c>
      <c r="Y82" s="226">
        <v>206.84217999999998</v>
      </c>
    </row>
    <row r="83" spans="2:25" x14ac:dyDescent="0.2">
      <c r="B83" s="114" t="s">
        <v>62</v>
      </c>
      <c r="C83" s="4">
        <v>1</v>
      </c>
      <c r="D83" s="5">
        <v>12</v>
      </c>
      <c r="E83" s="5">
        <v>24.820509999999999</v>
      </c>
      <c r="F83" s="322">
        <v>47.371790000000004</v>
      </c>
      <c r="G83" s="322">
        <v>345.03592000000003</v>
      </c>
      <c r="H83" s="322">
        <v>127.14865999999999</v>
      </c>
      <c r="I83" s="561">
        <v>557.37688000000003</v>
      </c>
      <c r="J83" s="322">
        <v>0</v>
      </c>
      <c r="K83" s="322">
        <v>0</v>
      </c>
      <c r="L83" s="322">
        <v>11.81081</v>
      </c>
      <c r="M83" s="322">
        <v>8</v>
      </c>
      <c r="N83" s="322">
        <v>47.894599999999997</v>
      </c>
      <c r="O83" s="322">
        <v>7</v>
      </c>
      <c r="P83" s="322">
        <v>0</v>
      </c>
      <c r="Q83" s="322">
        <v>14.453250000000001</v>
      </c>
      <c r="R83" s="322">
        <v>6.4324300000000001</v>
      </c>
      <c r="S83" s="322">
        <v>4.4891900000000007</v>
      </c>
      <c r="T83" s="322">
        <v>0</v>
      </c>
      <c r="U83" s="322">
        <v>0</v>
      </c>
      <c r="V83" s="322">
        <v>7</v>
      </c>
      <c r="W83" s="322">
        <v>6</v>
      </c>
      <c r="X83" s="561">
        <v>113.08027999999999</v>
      </c>
      <c r="Y83" s="226">
        <v>670.45716000000004</v>
      </c>
    </row>
    <row r="84" spans="2:25" x14ac:dyDescent="0.2">
      <c r="B84" s="114" t="s">
        <v>416</v>
      </c>
      <c r="C84" s="4">
        <v>0</v>
      </c>
      <c r="D84" s="5">
        <v>10</v>
      </c>
      <c r="E84" s="5">
        <v>10.64865</v>
      </c>
      <c r="F84" s="322">
        <v>30.142160000000001</v>
      </c>
      <c r="G84" s="322">
        <v>64.36</v>
      </c>
      <c r="H84" s="322">
        <v>6.4324300000000001</v>
      </c>
      <c r="I84" s="561">
        <v>121.58324</v>
      </c>
      <c r="J84" s="322">
        <v>0</v>
      </c>
      <c r="K84" s="322">
        <v>0</v>
      </c>
      <c r="L84" s="322">
        <v>5</v>
      </c>
      <c r="M84" s="322">
        <v>1</v>
      </c>
      <c r="N84" s="322">
        <v>7.4054099999999998</v>
      </c>
      <c r="O84" s="322">
        <v>0</v>
      </c>
      <c r="P84" s="322">
        <v>0</v>
      </c>
      <c r="Q84" s="322">
        <v>0</v>
      </c>
      <c r="R84" s="322">
        <v>2</v>
      </c>
      <c r="S84" s="322">
        <v>1</v>
      </c>
      <c r="T84" s="322">
        <v>0</v>
      </c>
      <c r="U84" s="322">
        <v>0</v>
      </c>
      <c r="V84" s="322">
        <v>0</v>
      </c>
      <c r="W84" s="322">
        <v>0</v>
      </c>
      <c r="X84" s="561">
        <v>16.40541</v>
      </c>
      <c r="Y84" s="226">
        <v>137.98865000000001</v>
      </c>
    </row>
    <row r="85" spans="2:25" x14ac:dyDescent="0.2">
      <c r="B85" s="114" t="s">
        <v>63</v>
      </c>
      <c r="C85" s="4">
        <v>2</v>
      </c>
      <c r="D85" s="5">
        <v>8</v>
      </c>
      <c r="E85" s="5">
        <v>15.93622</v>
      </c>
      <c r="F85" s="322">
        <v>11.79487</v>
      </c>
      <c r="G85" s="322">
        <v>194.11744000000002</v>
      </c>
      <c r="H85" s="322">
        <v>43.242729999999995</v>
      </c>
      <c r="I85" s="561">
        <v>275.09126000000003</v>
      </c>
      <c r="J85" s="322">
        <v>0</v>
      </c>
      <c r="K85" s="322">
        <v>0</v>
      </c>
      <c r="L85" s="322">
        <v>10</v>
      </c>
      <c r="M85" s="322">
        <v>0</v>
      </c>
      <c r="N85" s="322">
        <v>33.121629999999996</v>
      </c>
      <c r="O85" s="322">
        <v>3.5</v>
      </c>
      <c r="P85" s="322">
        <v>1</v>
      </c>
      <c r="Q85" s="322">
        <v>20</v>
      </c>
      <c r="R85" s="322">
        <v>9.91892</v>
      </c>
      <c r="S85" s="322">
        <v>3.6216200000000001</v>
      </c>
      <c r="T85" s="322">
        <v>0</v>
      </c>
      <c r="U85" s="322">
        <v>0</v>
      </c>
      <c r="V85" s="322">
        <v>8</v>
      </c>
      <c r="W85" s="322">
        <v>3</v>
      </c>
      <c r="X85" s="561">
        <v>92.162170000000003</v>
      </c>
      <c r="Y85" s="226">
        <v>367.25343000000004</v>
      </c>
    </row>
    <row r="86" spans="2:25" x14ac:dyDescent="0.2">
      <c r="B86" s="114" t="s">
        <v>337</v>
      </c>
      <c r="C86" s="4">
        <v>1</v>
      </c>
      <c r="D86" s="5">
        <v>4</v>
      </c>
      <c r="E86" s="5">
        <v>3.5810899999999997</v>
      </c>
      <c r="F86" s="322">
        <v>15.2</v>
      </c>
      <c r="G86" s="322">
        <v>43</v>
      </c>
      <c r="H86" s="322">
        <v>21.58109</v>
      </c>
      <c r="I86" s="561">
        <v>88.362180000000009</v>
      </c>
      <c r="J86" s="322">
        <v>0</v>
      </c>
      <c r="K86" s="322">
        <v>0</v>
      </c>
      <c r="L86" s="322">
        <v>5.18919</v>
      </c>
      <c r="M86" s="322">
        <v>1</v>
      </c>
      <c r="N86" s="322">
        <v>18.95946</v>
      </c>
      <c r="O86" s="322">
        <v>2.6216200000000001</v>
      </c>
      <c r="P86" s="322">
        <v>0</v>
      </c>
      <c r="Q86" s="322">
        <v>10</v>
      </c>
      <c r="R86" s="322">
        <v>0</v>
      </c>
      <c r="S86" s="322">
        <v>0.91890999999999989</v>
      </c>
      <c r="T86" s="322">
        <v>0</v>
      </c>
      <c r="U86" s="322">
        <v>0</v>
      </c>
      <c r="V86" s="322">
        <v>0</v>
      </c>
      <c r="W86" s="322">
        <v>5.54054</v>
      </c>
      <c r="X86" s="561">
        <v>44.229719999999993</v>
      </c>
      <c r="Y86" s="226">
        <v>132.59190000000001</v>
      </c>
    </row>
    <row r="87" spans="2:25" x14ac:dyDescent="0.2">
      <c r="B87" s="114" t="s">
        <v>64</v>
      </c>
      <c r="C87" s="4">
        <v>1</v>
      </c>
      <c r="D87" s="5">
        <v>4</v>
      </c>
      <c r="E87" s="5">
        <v>12</v>
      </c>
      <c r="F87" s="5">
        <v>8.5</v>
      </c>
      <c r="G87" s="5">
        <v>93</v>
      </c>
      <c r="H87" s="5">
        <v>28.10812</v>
      </c>
      <c r="I87" s="561">
        <v>146.60811999999999</v>
      </c>
      <c r="J87" s="5">
        <v>0</v>
      </c>
      <c r="K87" s="5">
        <v>0</v>
      </c>
      <c r="L87" s="5">
        <v>4</v>
      </c>
      <c r="M87" s="5">
        <v>1.5</v>
      </c>
      <c r="N87" s="5">
        <v>16.95946</v>
      </c>
      <c r="O87" s="5">
        <v>2</v>
      </c>
      <c r="P87" s="5">
        <v>0</v>
      </c>
      <c r="Q87" s="5">
        <v>1</v>
      </c>
      <c r="R87" s="5">
        <v>0</v>
      </c>
      <c r="S87" s="5">
        <v>1</v>
      </c>
      <c r="T87" s="5">
        <v>0</v>
      </c>
      <c r="U87" s="5">
        <v>0</v>
      </c>
      <c r="V87" s="5">
        <v>13</v>
      </c>
      <c r="W87" s="5">
        <v>3</v>
      </c>
      <c r="X87" s="561">
        <v>42.45946</v>
      </c>
      <c r="Y87" s="226">
        <v>189.06757999999999</v>
      </c>
    </row>
    <row r="88" spans="2:25" x14ac:dyDescent="0.2">
      <c r="B88" s="114" t="s">
        <v>65</v>
      </c>
      <c r="C88" s="4">
        <v>2</v>
      </c>
      <c r="D88" s="5">
        <v>8</v>
      </c>
      <c r="E88" s="5">
        <v>9.5</v>
      </c>
      <c r="F88" s="322">
        <v>16.31081</v>
      </c>
      <c r="G88" s="322">
        <v>125.82159</v>
      </c>
      <c r="H88" s="322">
        <v>39.05406</v>
      </c>
      <c r="I88" s="561">
        <v>200.68646000000001</v>
      </c>
      <c r="J88" s="322">
        <v>0</v>
      </c>
      <c r="K88" s="322">
        <v>0</v>
      </c>
      <c r="L88" s="322">
        <v>8.31081</v>
      </c>
      <c r="M88" s="322">
        <v>2</v>
      </c>
      <c r="N88" s="322">
        <v>23.248640000000002</v>
      </c>
      <c r="O88" s="322">
        <v>3.4864899999999999</v>
      </c>
      <c r="P88" s="322">
        <v>0</v>
      </c>
      <c r="Q88" s="322">
        <v>11</v>
      </c>
      <c r="R88" s="322">
        <v>4</v>
      </c>
      <c r="S88" s="322">
        <v>3.6428599999999998</v>
      </c>
      <c r="T88" s="322">
        <v>0</v>
      </c>
      <c r="U88" s="322">
        <v>0</v>
      </c>
      <c r="V88" s="322">
        <v>6</v>
      </c>
      <c r="W88" s="322">
        <v>2</v>
      </c>
      <c r="X88" s="561">
        <v>63.688800000000001</v>
      </c>
      <c r="Y88" s="226">
        <v>264.37526000000003</v>
      </c>
    </row>
    <row r="89" spans="2:25" x14ac:dyDescent="0.2">
      <c r="B89" s="114" t="s">
        <v>66</v>
      </c>
      <c r="C89" s="4">
        <v>1</v>
      </c>
      <c r="D89" s="5">
        <v>4</v>
      </c>
      <c r="E89" s="5">
        <v>4.5</v>
      </c>
      <c r="F89" s="322">
        <v>10.0641</v>
      </c>
      <c r="G89" s="322">
        <v>40</v>
      </c>
      <c r="H89" s="322">
        <v>14</v>
      </c>
      <c r="I89" s="561">
        <v>73.564099999999996</v>
      </c>
      <c r="J89" s="322">
        <v>0</v>
      </c>
      <c r="K89" s="322">
        <v>0</v>
      </c>
      <c r="L89" s="322">
        <v>7.2162199999999999</v>
      </c>
      <c r="M89" s="322">
        <v>1</v>
      </c>
      <c r="N89" s="322">
        <v>22.17568</v>
      </c>
      <c r="O89" s="322">
        <v>1.5</v>
      </c>
      <c r="P89" s="322">
        <v>1</v>
      </c>
      <c r="Q89" s="322">
        <v>10</v>
      </c>
      <c r="R89" s="322">
        <v>0</v>
      </c>
      <c r="S89" s="322">
        <v>1</v>
      </c>
      <c r="T89" s="322">
        <v>0</v>
      </c>
      <c r="U89" s="322">
        <v>0</v>
      </c>
      <c r="V89" s="322">
        <v>3</v>
      </c>
      <c r="W89" s="322">
        <v>3</v>
      </c>
      <c r="X89" s="561">
        <v>49.8919</v>
      </c>
      <c r="Y89" s="226">
        <v>123.45599999999999</v>
      </c>
    </row>
    <row r="90" spans="2:25" x14ac:dyDescent="0.2">
      <c r="B90" s="114" t="s">
        <v>67</v>
      </c>
      <c r="C90" s="4">
        <v>3</v>
      </c>
      <c r="D90" s="5">
        <v>5</v>
      </c>
      <c r="E90" s="5">
        <v>14</v>
      </c>
      <c r="F90" s="322">
        <v>20.45513</v>
      </c>
      <c r="G90" s="322">
        <v>152.73215999999999</v>
      </c>
      <c r="H90" s="322">
        <v>48.371789999999997</v>
      </c>
      <c r="I90" s="561">
        <v>243.55907999999999</v>
      </c>
      <c r="J90" s="322">
        <v>0</v>
      </c>
      <c r="K90" s="322">
        <v>0</v>
      </c>
      <c r="L90" s="322">
        <v>6.18919</v>
      </c>
      <c r="M90" s="322">
        <v>1</v>
      </c>
      <c r="N90" s="322">
        <v>31.927030000000002</v>
      </c>
      <c r="O90" s="322">
        <v>4.0945900000000002</v>
      </c>
      <c r="P90" s="322">
        <v>0</v>
      </c>
      <c r="Q90" s="322">
        <v>10</v>
      </c>
      <c r="R90" s="322">
        <v>0</v>
      </c>
      <c r="S90" s="322">
        <v>4</v>
      </c>
      <c r="T90" s="322">
        <v>0</v>
      </c>
      <c r="U90" s="322">
        <v>0</v>
      </c>
      <c r="V90" s="322">
        <v>7</v>
      </c>
      <c r="W90" s="322">
        <v>4</v>
      </c>
      <c r="X90" s="561">
        <v>68.210809999999995</v>
      </c>
      <c r="Y90" s="226">
        <v>311.76988999999998</v>
      </c>
    </row>
    <row r="91" spans="2:25" x14ac:dyDescent="0.2">
      <c r="B91" s="114" t="s">
        <v>68</v>
      </c>
      <c r="C91" s="4">
        <v>2</v>
      </c>
      <c r="D91" s="5">
        <v>8</v>
      </c>
      <c r="E91" s="5">
        <v>14.02703</v>
      </c>
      <c r="F91" s="322">
        <v>24</v>
      </c>
      <c r="G91" s="322">
        <v>222.09286</v>
      </c>
      <c r="H91" s="322">
        <v>43.215180000000004</v>
      </c>
      <c r="I91" s="561">
        <v>313.33506999999997</v>
      </c>
      <c r="J91" s="322">
        <v>0</v>
      </c>
      <c r="K91" s="322">
        <v>0</v>
      </c>
      <c r="L91" s="322">
        <v>10</v>
      </c>
      <c r="M91" s="322">
        <v>2.81081</v>
      </c>
      <c r="N91" s="322">
        <v>32.027029999999996</v>
      </c>
      <c r="O91" s="322">
        <v>5</v>
      </c>
      <c r="P91" s="322">
        <v>0.54054000000000002</v>
      </c>
      <c r="Q91" s="322">
        <v>13.51351</v>
      </c>
      <c r="R91" s="322">
        <v>0</v>
      </c>
      <c r="S91" s="322">
        <v>5.4324399999999997</v>
      </c>
      <c r="T91" s="322">
        <v>0</v>
      </c>
      <c r="U91" s="322">
        <v>0</v>
      </c>
      <c r="V91" s="322">
        <v>8</v>
      </c>
      <c r="W91" s="322">
        <v>3</v>
      </c>
      <c r="X91" s="561">
        <v>80.324330000000003</v>
      </c>
      <c r="Y91" s="226">
        <v>393.65940000000001</v>
      </c>
    </row>
    <row r="92" spans="2:25" x14ac:dyDescent="0.2">
      <c r="B92" s="114" t="s">
        <v>69</v>
      </c>
      <c r="C92" s="4">
        <v>1</v>
      </c>
      <c r="D92" s="5">
        <v>5</v>
      </c>
      <c r="E92" s="5">
        <v>12</v>
      </c>
      <c r="F92" s="322">
        <v>18</v>
      </c>
      <c r="G92" s="322">
        <v>117.80769000000001</v>
      </c>
      <c r="H92" s="322">
        <v>35</v>
      </c>
      <c r="I92" s="561">
        <v>188.80769000000001</v>
      </c>
      <c r="J92" s="322">
        <v>0</v>
      </c>
      <c r="K92" s="322">
        <v>0</v>
      </c>
      <c r="L92" s="322">
        <v>6</v>
      </c>
      <c r="M92" s="322">
        <v>3.5</v>
      </c>
      <c r="N92" s="322">
        <v>24.75676</v>
      </c>
      <c r="O92" s="322">
        <v>2</v>
      </c>
      <c r="P92" s="322">
        <v>0.75675999999999999</v>
      </c>
      <c r="Q92" s="322">
        <v>17</v>
      </c>
      <c r="R92" s="322">
        <v>6</v>
      </c>
      <c r="S92" s="322">
        <v>4.6216200000000001</v>
      </c>
      <c r="T92" s="322">
        <v>0</v>
      </c>
      <c r="U92" s="322">
        <v>0</v>
      </c>
      <c r="V92" s="322">
        <v>6</v>
      </c>
      <c r="W92" s="322">
        <v>2</v>
      </c>
      <c r="X92" s="561">
        <v>72.635140000000007</v>
      </c>
      <c r="Y92" s="226">
        <v>261.44283000000001</v>
      </c>
    </row>
    <row r="93" spans="2:25" x14ac:dyDescent="0.2">
      <c r="B93" s="114" t="s">
        <v>70</v>
      </c>
      <c r="C93" s="4">
        <v>2</v>
      </c>
      <c r="D93" s="5">
        <v>7</v>
      </c>
      <c r="E93" s="5">
        <v>19</v>
      </c>
      <c r="F93" s="322">
        <v>27.339739999999999</v>
      </c>
      <c r="G93" s="322">
        <v>222.02096999999998</v>
      </c>
      <c r="H93" s="322">
        <v>48.061840000000004</v>
      </c>
      <c r="I93" s="561">
        <v>325.42255</v>
      </c>
      <c r="J93" s="322">
        <v>0</v>
      </c>
      <c r="K93" s="322">
        <v>0</v>
      </c>
      <c r="L93" s="322">
        <v>9.8333300000000001</v>
      </c>
      <c r="M93" s="322">
        <v>6</v>
      </c>
      <c r="N93" s="322">
        <v>42.285739999999997</v>
      </c>
      <c r="O93" s="322">
        <v>6</v>
      </c>
      <c r="P93" s="322">
        <v>2</v>
      </c>
      <c r="Q93" s="322">
        <v>7</v>
      </c>
      <c r="R93" s="322">
        <v>0</v>
      </c>
      <c r="S93" s="322">
        <v>4.9617000000000004</v>
      </c>
      <c r="T93" s="322">
        <v>0</v>
      </c>
      <c r="U93" s="322">
        <v>0</v>
      </c>
      <c r="V93" s="322">
        <v>8</v>
      </c>
      <c r="W93" s="322">
        <v>3</v>
      </c>
      <c r="X93" s="561">
        <v>89.080770000000001</v>
      </c>
      <c r="Y93" s="226">
        <v>414.50332000000003</v>
      </c>
    </row>
    <row r="94" spans="2:25" x14ac:dyDescent="0.2">
      <c r="B94" s="114" t="s">
        <v>71</v>
      </c>
      <c r="C94" s="4">
        <v>1</v>
      </c>
      <c r="D94" s="5">
        <v>6</v>
      </c>
      <c r="E94" s="5">
        <v>12</v>
      </c>
      <c r="F94" s="322">
        <v>12</v>
      </c>
      <c r="G94" s="322">
        <v>124.5</v>
      </c>
      <c r="H94" s="322">
        <v>44.329209999999996</v>
      </c>
      <c r="I94" s="561">
        <v>199.82920999999999</v>
      </c>
      <c r="J94" s="322">
        <v>0</v>
      </c>
      <c r="K94" s="322">
        <v>0</v>
      </c>
      <c r="L94" s="322">
        <v>8</v>
      </c>
      <c r="M94" s="322">
        <v>1.5</v>
      </c>
      <c r="N94" s="322">
        <v>24.829729999999998</v>
      </c>
      <c r="O94" s="322">
        <v>2.4729700000000001</v>
      </c>
      <c r="P94" s="322">
        <v>1</v>
      </c>
      <c r="Q94" s="322">
        <v>16</v>
      </c>
      <c r="R94" s="322">
        <v>5.8648600000000002</v>
      </c>
      <c r="S94" s="322">
        <v>3.5</v>
      </c>
      <c r="T94" s="322">
        <v>0</v>
      </c>
      <c r="U94" s="322">
        <v>0</v>
      </c>
      <c r="V94" s="322">
        <v>2</v>
      </c>
      <c r="W94" s="322">
        <v>2</v>
      </c>
      <c r="X94" s="561">
        <v>67.167560000000009</v>
      </c>
      <c r="Y94" s="226">
        <v>266.99676999999997</v>
      </c>
    </row>
    <row r="95" spans="2:25" x14ac:dyDescent="0.2">
      <c r="B95" s="114" t="s">
        <v>72</v>
      </c>
      <c r="C95" s="4">
        <v>2</v>
      </c>
      <c r="D95" s="5">
        <v>5.5270299999999999</v>
      </c>
      <c r="E95" s="5">
        <v>13</v>
      </c>
      <c r="F95" s="322">
        <v>18</v>
      </c>
      <c r="G95" s="322">
        <v>155.4359</v>
      </c>
      <c r="H95" s="322">
        <v>49.95946</v>
      </c>
      <c r="I95" s="561">
        <v>243.92239000000001</v>
      </c>
      <c r="J95" s="322">
        <v>0</v>
      </c>
      <c r="K95" s="322">
        <v>0</v>
      </c>
      <c r="L95" s="322">
        <v>7.0270299999999999</v>
      </c>
      <c r="M95" s="322">
        <v>3</v>
      </c>
      <c r="N95" s="322">
        <v>32.440539999999999</v>
      </c>
      <c r="O95" s="322">
        <v>3.58108</v>
      </c>
      <c r="P95" s="322">
        <v>0.87837999999999994</v>
      </c>
      <c r="Q95" s="322">
        <v>6</v>
      </c>
      <c r="R95" s="322">
        <v>1</v>
      </c>
      <c r="S95" s="322">
        <v>3.8378399999999999</v>
      </c>
      <c r="T95" s="322">
        <v>0</v>
      </c>
      <c r="U95" s="322">
        <v>0</v>
      </c>
      <c r="V95" s="322">
        <v>6.81081</v>
      </c>
      <c r="W95" s="322">
        <v>2</v>
      </c>
      <c r="X95" s="561">
        <v>66.575679999999991</v>
      </c>
      <c r="Y95" s="226">
        <v>310.49806999999998</v>
      </c>
    </row>
    <row r="96" spans="2:25" x14ac:dyDescent="0.2">
      <c r="B96" s="114" t="s">
        <v>73</v>
      </c>
      <c r="C96" s="4">
        <v>3</v>
      </c>
      <c r="D96" s="5">
        <v>10</v>
      </c>
      <c r="E96" s="5">
        <v>15.52703</v>
      </c>
      <c r="F96" s="322">
        <v>14.5</v>
      </c>
      <c r="G96" s="322">
        <v>181.78968</v>
      </c>
      <c r="H96" s="322">
        <v>47.068809999999999</v>
      </c>
      <c r="I96" s="561">
        <v>271.88551999999999</v>
      </c>
      <c r="J96" s="322">
        <v>0</v>
      </c>
      <c r="K96" s="322">
        <v>0</v>
      </c>
      <c r="L96" s="322">
        <v>12</v>
      </c>
      <c r="M96" s="322">
        <v>3.7297200000000004</v>
      </c>
      <c r="N96" s="322">
        <v>39.324330000000003</v>
      </c>
      <c r="O96" s="322">
        <v>4</v>
      </c>
      <c r="P96" s="322">
        <v>0</v>
      </c>
      <c r="Q96" s="322">
        <v>37.608109999999996</v>
      </c>
      <c r="R96" s="322">
        <v>7</v>
      </c>
      <c r="S96" s="322">
        <v>3.5135100000000001</v>
      </c>
      <c r="T96" s="322">
        <v>0</v>
      </c>
      <c r="U96" s="322">
        <v>0</v>
      </c>
      <c r="V96" s="322">
        <v>14.41872</v>
      </c>
      <c r="W96" s="322">
        <v>2</v>
      </c>
      <c r="X96" s="561">
        <v>123.59439</v>
      </c>
      <c r="Y96" s="226">
        <v>395.47991000000002</v>
      </c>
    </row>
    <row r="97" spans="2:25" x14ac:dyDescent="0.2">
      <c r="B97" s="114" t="s">
        <v>74</v>
      </c>
      <c r="C97" s="4">
        <v>2</v>
      </c>
      <c r="D97" s="5">
        <v>7</v>
      </c>
      <c r="E97" s="5">
        <v>15</v>
      </c>
      <c r="F97" s="322">
        <v>13</v>
      </c>
      <c r="G97" s="322">
        <v>173.80770000000001</v>
      </c>
      <c r="H97" s="322">
        <v>42.900210000000001</v>
      </c>
      <c r="I97" s="561">
        <v>253.70791000000003</v>
      </c>
      <c r="J97" s="322">
        <v>0</v>
      </c>
      <c r="K97" s="322">
        <v>0</v>
      </c>
      <c r="L97" s="322">
        <v>10.81081</v>
      </c>
      <c r="M97" s="322">
        <v>3.6756799999999998</v>
      </c>
      <c r="N97" s="322">
        <v>34.98648</v>
      </c>
      <c r="O97" s="322">
        <v>4.4324300000000001</v>
      </c>
      <c r="P97" s="322">
        <v>0</v>
      </c>
      <c r="Q97" s="322">
        <v>22</v>
      </c>
      <c r="R97" s="322">
        <v>6.7729699999999999</v>
      </c>
      <c r="S97" s="322">
        <v>5.7567599999999999</v>
      </c>
      <c r="T97" s="322">
        <v>0</v>
      </c>
      <c r="U97" s="322">
        <v>0</v>
      </c>
      <c r="V97" s="322">
        <v>9</v>
      </c>
      <c r="W97" s="322">
        <v>2</v>
      </c>
      <c r="X97" s="561">
        <v>99.435130000000001</v>
      </c>
      <c r="Y97" s="226">
        <v>353.14304000000004</v>
      </c>
    </row>
    <row r="98" spans="2:25" x14ac:dyDescent="0.2">
      <c r="B98" s="114" t="s">
        <v>75</v>
      </c>
      <c r="C98" s="4">
        <v>1</v>
      </c>
      <c r="D98" s="5">
        <v>8.6756799999999998</v>
      </c>
      <c r="E98" s="5">
        <v>11.94594</v>
      </c>
      <c r="F98" s="322">
        <v>10.76923</v>
      </c>
      <c r="G98" s="322">
        <v>131.23215999999999</v>
      </c>
      <c r="H98" s="322">
        <v>43.05406</v>
      </c>
      <c r="I98" s="561">
        <v>206.67706999999999</v>
      </c>
      <c r="J98" s="322">
        <v>0</v>
      </c>
      <c r="K98" s="322">
        <v>0</v>
      </c>
      <c r="L98" s="322">
        <v>8.9459499999999998</v>
      </c>
      <c r="M98" s="322">
        <v>0.86485999999999996</v>
      </c>
      <c r="N98" s="322">
        <v>25.48648</v>
      </c>
      <c r="O98" s="322">
        <v>6.45946</v>
      </c>
      <c r="P98" s="322">
        <v>0</v>
      </c>
      <c r="Q98" s="322">
        <v>9</v>
      </c>
      <c r="R98" s="322">
        <v>4</v>
      </c>
      <c r="S98" s="322">
        <v>4.81081</v>
      </c>
      <c r="T98" s="322">
        <v>0</v>
      </c>
      <c r="U98" s="322">
        <v>0</v>
      </c>
      <c r="V98" s="322">
        <v>6</v>
      </c>
      <c r="W98" s="322">
        <v>2</v>
      </c>
      <c r="X98" s="561">
        <v>67.56756</v>
      </c>
      <c r="Y98" s="226">
        <v>274.24462999999997</v>
      </c>
    </row>
    <row r="99" spans="2:25" x14ac:dyDescent="0.2">
      <c r="B99" s="114" t="s">
        <v>112</v>
      </c>
      <c r="C99" s="4">
        <v>1</v>
      </c>
      <c r="D99" s="5">
        <v>4.96096</v>
      </c>
      <c r="E99" s="5">
        <v>8.8378399999999999</v>
      </c>
      <c r="F99" s="322">
        <v>12.493590000000001</v>
      </c>
      <c r="G99" s="322">
        <v>86.102549999999994</v>
      </c>
      <c r="H99" s="322">
        <v>20</v>
      </c>
      <c r="I99" s="561">
        <v>133.39493999999999</v>
      </c>
      <c r="J99" s="322">
        <v>0</v>
      </c>
      <c r="K99" s="322">
        <v>0</v>
      </c>
      <c r="L99" s="322">
        <v>6.6486499999999999</v>
      </c>
      <c r="M99" s="322">
        <v>1</v>
      </c>
      <c r="N99" s="322">
        <v>17.41892</v>
      </c>
      <c r="O99" s="322">
        <v>2</v>
      </c>
      <c r="P99" s="322">
        <v>1</v>
      </c>
      <c r="Q99" s="322">
        <v>3</v>
      </c>
      <c r="R99" s="322">
        <v>0</v>
      </c>
      <c r="S99" s="322">
        <v>1.8243299999999998</v>
      </c>
      <c r="T99" s="322">
        <v>0</v>
      </c>
      <c r="U99" s="322">
        <v>0</v>
      </c>
      <c r="V99" s="322">
        <v>8.6486499999999999</v>
      </c>
      <c r="W99" s="322">
        <v>0</v>
      </c>
      <c r="X99" s="561">
        <v>41.540549999999996</v>
      </c>
      <c r="Y99" s="226">
        <v>174.93548999999999</v>
      </c>
    </row>
    <row r="100" spans="2:25" x14ac:dyDescent="0.2">
      <c r="B100" s="114" t="s">
        <v>76</v>
      </c>
      <c r="C100" s="4">
        <v>1</v>
      </c>
      <c r="D100" s="5">
        <v>7.0270299999999999</v>
      </c>
      <c r="E100" s="5">
        <v>12</v>
      </c>
      <c r="F100" s="322">
        <v>17.5</v>
      </c>
      <c r="G100" s="322">
        <v>118.22149</v>
      </c>
      <c r="H100" s="322">
        <v>35.10812</v>
      </c>
      <c r="I100" s="561">
        <v>190.85663999999997</v>
      </c>
      <c r="J100" s="322">
        <v>0</v>
      </c>
      <c r="K100" s="322">
        <v>0</v>
      </c>
      <c r="L100" s="322">
        <v>8.8648600000000002</v>
      </c>
      <c r="M100" s="322">
        <v>1</v>
      </c>
      <c r="N100" s="322">
        <v>26.62162</v>
      </c>
      <c r="O100" s="322">
        <v>3.6081099999999999</v>
      </c>
      <c r="P100" s="322">
        <v>2.4864899999999999</v>
      </c>
      <c r="Q100" s="322">
        <v>18</v>
      </c>
      <c r="R100" s="322">
        <v>9.6216200000000001</v>
      </c>
      <c r="S100" s="322">
        <v>2.3783799999999999</v>
      </c>
      <c r="T100" s="322">
        <v>0</v>
      </c>
      <c r="U100" s="322">
        <v>0</v>
      </c>
      <c r="V100" s="322">
        <v>9</v>
      </c>
      <c r="W100" s="322">
        <v>3</v>
      </c>
      <c r="X100" s="561">
        <v>84.581079999999986</v>
      </c>
      <c r="Y100" s="226">
        <v>275.43771999999996</v>
      </c>
    </row>
    <row r="101" spans="2:25" x14ac:dyDescent="0.2">
      <c r="B101" s="114" t="s">
        <v>77</v>
      </c>
      <c r="C101" s="4">
        <v>1</v>
      </c>
      <c r="D101" s="5">
        <v>3</v>
      </c>
      <c r="E101" s="5">
        <v>6</v>
      </c>
      <c r="F101" s="322">
        <v>12.98718</v>
      </c>
      <c r="G101" s="322">
        <v>48</v>
      </c>
      <c r="H101" s="322">
        <v>17.096329999999998</v>
      </c>
      <c r="I101" s="561">
        <v>88.08350999999999</v>
      </c>
      <c r="J101" s="322">
        <v>0</v>
      </c>
      <c r="K101" s="322">
        <v>0</v>
      </c>
      <c r="L101" s="322">
        <v>4.6351300000000002</v>
      </c>
      <c r="M101" s="322">
        <v>1</v>
      </c>
      <c r="N101" s="322">
        <v>22.05406</v>
      </c>
      <c r="O101" s="322">
        <v>2.2972999999999999</v>
      </c>
      <c r="P101" s="322">
        <v>0</v>
      </c>
      <c r="Q101" s="322">
        <v>6</v>
      </c>
      <c r="R101" s="322">
        <v>0</v>
      </c>
      <c r="S101" s="322">
        <v>1.9459500000000001</v>
      </c>
      <c r="T101" s="322">
        <v>0</v>
      </c>
      <c r="U101" s="322">
        <v>0</v>
      </c>
      <c r="V101" s="322">
        <v>1</v>
      </c>
      <c r="W101" s="322">
        <v>0</v>
      </c>
      <c r="X101" s="561">
        <v>38.932440000000007</v>
      </c>
      <c r="Y101" s="226">
        <v>127.01595</v>
      </c>
    </row>
    <row r="102" spans="2:25" x14ac:dyDescent="0.2">
      <c r="B102" s="114" t="s">
        <v>78</v>
      </c>
      <c r="C102" s="4">
        <v>2</v>
      </c>
      <c r="D102" s="5">
        <v>7</v>
      </c>
      <c r="E102" s="5">
        <v>12.05406</v>
      </c>
      <c r="F102" s="322">
        <v>15</v>
      </c>
      <c r="G102" s="322">
        <v>133.05405999999999</v>
      </c>
      <c r="H102" s="322">
        <v>33.05406</v>
      </c>
      <c r="I102" s="561">
        <v>202.16217999999998</v>
      </c>
      <c r="J102" s="322">
        <v>0</v>
      </c>
      <c r="K102" s="322">
        <v>0</v>
      </c>
      <c r="L102" s="322">
        <v>9</v>
      </c>
      <c r="M102" s="322">
        <v>2</v>
      </c>
      <c r="N102" s="322">
        <v>28.01351</v>
      </c>
      <c r="O102" s="322">
        <v>4</v>
      </c>
      <c r="P102" s="322">
        <v>1</v>
      </c>
      <c r="Q102" s="322">
        <v>13</v>
      </c>
      <c r="R102" s="322">
        <v>9</v>
      </c>
      <c r="S102" s="322">
        <v>2.5675699999999999</v>
      </c>
      <c r="T102" s="322">
        <v>0</v>
      </c>
      <c r="U102" s="322">
        <v>0</v>
      </c>
      <c r="V102" s="322">
        <v>5</v>
      </c>
      <c r="W102" s="322">
        <v>3</v>
      </c>
      <c r="X102" s="561">
        <v>76.58108</v>
      </c>
      <c r="Y102" s="226">
        <v>278.74325999999996</v>
      </c>
    </row>
    <row r="103" spans="2:25" x14ac:dyDescent="0.2">
      <c r="B103" s="114" t="s">
        <v>79</v>
      </c>
      <c r="C103" s="4">
        <v>1</v>
      </c>
      <c r="D103" s="5">
        <v>5</v>
      </c>
      <c r="E103" s="5">
        <v>13.5</v>
      </c>
      <c r="F103" s="322">
        <v>14.52703</v>
      </c>
      <c r="G103" s="322">
        <v>128.5</v>
      </c>
      <c r="H103" s="322">
        <v>42</v>
      </c>
      <c r="I103" s="561">
        <v>204.52703</v>
      </c>
      <c r="J103" s="322">
        <v>0</v>
      </c>
      <c r="K103" s="322">
        <v>0</v>
      </c>
      <c r="L103" s="322">
        <v>8</v>
      </c>
      <c r="M103" s="322">
        <v>3</v>
      </c>
      <c r="N103" s="322">
        <v>23.98649</v>
      </c>
      <c r="O103" s="322">
        <v>3.8378399999999999</v>
      </c>
      <c r="P103" s="322">
        <v>2</v>
      </c>
      <c r="Q103" s="322">
        <v>13</v>
      </c>
      <c r="R103" s="322">
        <v>4</v>
      </c>
      <c r="S103" s="322">
        <v>2</v>
      </c>
      <c r="T103" s="322">
        <v>0</v>
      </c>
      <c r="U103" s="322">
        <v>0</v>
      </c>
      <c r="V103" s="322">
        <v>10</v>
      </c>
      <c r="W103" s="322">
        <v>2</v>
      </c>
      <c r="X103" s="561">
        <v>71.824330000000003</v>
      </c>
      <c r="Y103" s="226">
        <v>276.35136</v>
      </c>
    </row>
    <row r="104" spans="2:25" x14ac:dyDescent="0.2">
      <c r="B104" s="114" t="s">
        <v>80</v>
      </c>
      <c r="C104" s="4">
        <v>2</v>
      </c>
      <c r="D104" s="5">
        <v>8</v>
      </c>
      <c r="E104" s="5">
        <v>11</v>
      </c>
      <c r="F104" s="322">
        <v>13.1098</v>
      </c>
      <c r="G104" s="322">
        <v>99.27358000000001</v>
      </c>
      <c r="H104" s="322">
        <v>33.985979999999998</v>
      </c>
      <c r="I104" s="561">
        <v>167.36936000000003</v>
      </c>
      <c r="J104" s="322">
        <v>0</v>
      </c>
      <c r="K104" s="322">
        <v>1</v>
      </c>
      <c r="L104" s="322">
        <v>6.6081099999999999</v>
      </c>
      <c r="M104" s="322">
        <v>2</v>
      </c>
      <c r="N104" s="322">
        <v>26.16216</v>
      </c>
      <c r="O104" s="322">
        <v>4</v>
      </c>
      <c r="P104" s="322">
        <v>0</v>
      </c>
      <c r="Q104" s="322">
        <v>2</v>
      </c>
      <c r="R104" s="322">
        <v>2.8918900000000001</v>
      </c>
      <c r="S104" s="322">
        <v>3.5945999999999998</v>
      </c>
      <c r="T104" s="322">
        <v>0</v>
      </c>
      <c r="U104" s="322">
        <v>0</v>
      </c>
      <c r="V104" s="322">
        <v>5</v>
      </c>
      <c r="W104" s="322">
        <v>2</v>
      </c>
      <c r="X104" s="561">
        <v>55.25676</v>
      </c>
      <c r="Y104" s="226">
        <v>222.62612000000001</v>
      </c>
    </row>
    <row r="105" spans="2:25" x14ac:dyDescent="0.2">
      <c r="B105" s="114" t="s">
        <v>81</v>
      </c>
      <c r="C105" s="4">
        <v>1</v>
      </c>
      <c r="D105" s="5">
        <v>6</v>
      </c>
      <c r="E105" s="5">
        <v>6</v>
      </c>
      <c r="F105" s="322">
        <v>14</v>
      </c>
      <c r="G105" s="322">
        <v>43</v>
      </c>
      <c r="H105" s="322">
        <v>20.58109</v>
      </c>
      <c r="I105" s="561">
        <v>90.581090000000003</v>
      </c>
      <c r="J105" s="322">
        <v>0</v>
      </c>
      <c r="K105" s="322">
        <v>0</v>
      </c>
      <c r="L105" s="322">
        <v>7</v>
      </c>
      <c r="M105" s="322">
        <v>1</v>
      </c>
      <c r="N105" s="322">
        <v>22.28378</v>
      </c>
      <c r="O105" s="322">
        <v>2</v>
      </c>
      <c r="P105" s="322">
        <v>0</v>
      </c>
      <c r="Q105" s="322">
        <v>10.45946</v>
      </c>
      <c r="R105" s="322">
        <v>0</v>
      </c>
      <c r="S105" s="322">
        <v>1.4864899999999999</v>
      </c>
      <c r="T105" s="322">
        <v>0</v>
      </c>
      <c r="U105" s="322">
        <v>0</v>
      </c>
      <c r="V105" s="322">
        <v>5</v>
      </c>
      <c r="W105" s="322">
        <v>2</v>
      </c>
      <c r="X105" s="561">
        <v>51.229730000000004</v>
      </c>
      <c r="Y105" s="226">
        <v>141.81082000000001</v>
      </c>
    </row>
    <row r="106" spans="2:25" x14ac:dyDescent="0.2">
      <c r="B106" s="114" t="s">
        <v>82</v>
      </c>
      <c r="C106" s="4">
        <v>4</v>
      </c>
      <c r="D106" s="5">
        <v>8.5675699999999999</v>
      </c>
      <c r="E106" s="5">
        <v>18.961539999999999</v>
      </c>
      <c r="F106" s="322">
        <v>29.91667</v>
      </c>
      <c r="G106" s="322">
        <v>195.81496999999996</v>
      </c>
      <c r="H106" s="322">
        <v>36.269240000000003</v>
      </c>
      <c r="I106" s="561">
        <v>293.52999</v>
      </c>
      <c r="J106" s="322">
        <v>0</v>
      </c>
      <c r="K106" s="322">
        <v>0</v>
      </c>
      <c r="L106" s="322">
        <v>9</v>
      </c>
      <c r="M106" s="322">
        <v>3</v>
      </c>
      <c r="N106" s="322">
        <v>36.594599999999993</v>
      </c>
      <c r="O106" s="322">
        <v>5.95946</v>
      </c>
      <c r="P106" s="322">
        <v>1.2162199999999999</v>
      </c>
      <c r="Q106" s="322">
        <v>22</v>
      </c>
      <c r="R106" s="322">
        <v>12</v>
      </c>
      <c r="S106" s="322">
        <v>4</v>
      </c>
      <c r="T106" s="322">
        <v>0</v>
      </c>
      <c r="U106" s="322">
        <v>0</v>
      </c>
      <c r="V106" s="322">
        <v>8</v>
      </c>
      <c r="W106" s="322">
        <v>3</v>
      </c>
      <c r="X106" s="561">
        <v>104.77027999999999</v>
      </c>
      <c r="Y106" s="226">
        <v>398.30026999999995</v>
      </c>
    </row>
    <row r="107" spans="2:25" x14ac:dyDescent="0.2">
      <c r="B107" s="114" t="s">
        <v>83</v>
      </c>
      <c r="C107" s="4">
        <v>1</v>
      </c>
      <c r="D107" s="5">
        <v>6.5</v>
      </c>
      <c r="E107" s="5">
        <v>12.05406</v>
      </c>
      <c r="F107" s="322">
        <v>10.538460000000001</v>
      </c>
      <c r="G107" s="322">
        <v>143.5</v>
      </c>
      <c r="H107" s="322">
        <v>29.52703</v>
      </c>
      <c r="I107" s="561">
        <v>203.11955</v>
      </c>
      <c r="J107" s="322">
        <v>0</v>
      </c>
      <c r="K107" s="322">
        <v>0</v>
      </c>
      <c r="L107" s="322">
        <v>15</v>
      </c>
      <c r="M107" s="322">
        <v>1</v>
      </c>
      <c r="N107" s="322">
        <v>24.02703</v>
      </c>
      <c r="O107" s="322">
        <v>3</v>
      </c>
      <c r="P107" s="322">
        <v>0</v>
      </c>
      <c r="Q107" s="322">
        <v>7.8378399999999999</v>
      </c>
      <c r="R107" s="322">
        <v>1</v>
      </c>
      <c r="S107" s="322">
        <v>1.7826299999999999</v>
      </c>
      <c r="T107" s="322">
        <v>0</v>
      </c>
      <c r="U107" s="322">
        <v>0</v>
      </c>
      <c r="V107" s="322">
        <v>6</v>
      </c>
      <c r="W107" s="322">
        <v>2</v>
      </c>
      <c r="X107" s="561">
        <v>61.647499999999994</v>
      </c>
      <c r="Y107" s="226">
        <v>264.76704999999998</v>
      </c>
    </row>
    <row r="108" spans="2:25" x14ac:dyDescent="0.2">
      <c r="B108" s="114" t="s">
        <v>84</v>
      </c>
      <c r="C108" s="4">
        <v>1</v>
      </c>
      <c r="D108" s="5">
        <v>5</v>
      </c>
      <c r="E108" s="5">
        <v>9</v>
      </c>
      <c r="F108" s="322">
        <v>15.02703</v>
      </c>
      <c r="G108" s="322">
        <v>125.44871999999999</v>
      </c>
      <c r="H108" s="322">
        <v>37.812529999999995</v>
      </c>
      <c r="I108" s="561">
        <v>193.28827999999999</v>
      </c>
      <c r="J108" s="322">
        <v>0</v>
      </c>
      <c r="K108" s="322">
        <v>0</v>
      </c>
      <c r="L108" s="322">
        <v>7.6756799999999998</v>
      </c>
      <c r="M108" s="322">
        <v>2</v>
      </c>
      <c r="N108" s="322">
        <v>23.38109</v>
      </c>
      <c r="O108" s="322">
        <v>2.5135100000000001</v>
      </c>
      <c r="P108" s="322">
        <v>1.54054</v>
      </c>
      <c r="Q108" s="322">
        <v>12</v>
      </c>
      <c r="R108" s="322">
        <v>18.5946</v>
      </c>
      <c r="S108" s="322">
        <v>1.8918900000000001</v>
      </c>
      <c r="T108" s="322">
        <v>0</v>
      </c>
      <c r="U108" s="322">
        <v>0</v>
      </c>
      <c r="V108" s="322">
        <v>7.5270299999999999</v>
      </c>
      <c r="W108" s="322">
        <v>5.7837800000000001</v>
      </c>
      <c r="X108" s="561">
        <v>82.908119999999997</v>
      </c>
      <c r="Y108" s="226">
        <v>276.19639999999998</v>
      </c>
    </row>
    <row r="109" spans="2:25" x14ac:dyDescent="0.2">
      <c r="B109" s="114" t="s">
        <v>113</v>
      </c>
      <c r="C109" s="4">
        <v>2</v>
      </c>
      <c r="D109" s="5">
        <v>5</v>
      </c>
      <c r="E109" s="5">
        <v>12</v>
      </c>
      <c r="F109" s="322">
        <v>17</v>
      </c>
      <c r="G109" s="322">
        <v>129</v>
      </c>
      <c r="H109" s="322">
        <v>35</v>
      </c>
      <c r="I109" s="561">
        <v>200</v>
      </c>
      <c r="J109" s="322">
        <v>0</v>
      </c>
      <c r="K109" s="322">
        <v>0</v>
      </c>
      <c r="L109" s="322">
        <v>7</v>
      </c>
      <c r="M109" s="322">
        <v>4</v>
      </c>
      <c r="N109" s="322">
        <v>34.178380000000004</v>
      </c>
      <c r="O109" s="322">
        <v>4</v>
      </c>
      <c r="P109" s="322">
        <v>0</v>
      </c>
      <c r="Q109" s="322">
        <v>16</v>
      </c>
      <c r="R109" s="322">
        <v>4.5675699999999999</v>
      </c>
      <c r="S109" s="322">
        <v>4.7567599999999999</v>
      </c>
      <c r="T109" s="322">
        <v>0</v>
      </c>
      <c r="U109" s="322">
        <v>0</v>
      </c>
      <c r="V109" s="322">
        <v>5</v>
      </c>
      <c r="W109" s="322">
        <v>1</v>
      </c>
      <c r="X109" s="561">
        <v>80.502710000000008</v>
      </c>
      <c r="Y109" s="226">
        <v>280.50270999999998</v>
      </c>
    </row>
    <row r="110" spans="2:25" x14ac:dyDescent="0.2">
      <c r="B110" s="114" t="s">
        <v>114</v>
      </c>
      <c r="C110" s="4">
        <v>1</v>
      </c>
      <c r="D110" s="5">
        <v>4</v>
      </c>
      <c r="E110" s="5">
        <v>11</v>
      </c>
      <c r="F110" s="322">
        <v>11.02703</v>
      </c>
      <c r="G110" s="322">
        <v>127.5</v>
      </c>
      <c r="H110" s="322">
        <v>58.58109000000001</v>
      </c>
      <c r="I110" s="561">
        <v>213.10812000000001</v>
      </c>
      <c r="J110" s="322">
        <v>0</v>
      </c>
      <c r="K110" s="322">
        <v>0</v>
      </c>
      <c r="L110" s="322">
        <v>9.5945900000000002</v>
      </c>
      <c r="M110" s="322">
        <v>1</v>
      </c>
      <c r="N110" s="322">
        <v>18.44595</v>
      </c>
      <c r="O110" s="322">
        <v>0</v>
      </c>
      <c r="P110" s="322">
        <v>1</v>
      </c>
      <c r="Q110" s="322">
        <v>9.0270299999999999</v>
      </c>
      <c r="R110" s="322">
        <v>0</v>
      </c>
      <c r="S110" s="322">
        <v>2.45946</v>
      </c>
      <c r="T110" s="322">
        <v>0</v>
      </c>
      <c r="U110" s="322">
        <v>0</v>
      </c>
      <c r="V110" s="322">
        <v>9</v>
      </c>
      <c r="W110" s="322">
        <v>2</v>
      </c>
      <c r="X110" s="561">
        <v>52.527030000000003</v>
      </c>
      <c r="Y110" s="226">
        <v>265.63515000000001</v>
      </c>
    </row>
    <row r="111" spans="2:25" x14ac:dyDescent="0.2">
      <c r="B111" s="114" t="s">
        <v>85</v>
      </c>
      <c r="C111" s="4">
        <v>0</v>
      </c>
      <c r="D111" s="5">
        <v>6</v>
      </c>
      <c r="E111" s="5">
        <v>5.5270299999999999</v>
      </c>
      <c r="F111" s="322">
        <v>10</v>
      </c>
      <c r="G111" s="322">
        <v>53.76923</v>
      </c>
      <c r="H111" s="322">
        <v>22.02703</v>
      </c>
      <c r="I111" s="561">
        <v>97.32329</v>
      </c>
      <c r="J111" s="322">
        <v>0</v>
      </c>
      <c r="K111" s="322">
        <v>0</v>
      </c>
      <c r="L111" s="322">
        <v>6.31081</v>
      </c>
      <c r="M111" s="322">
        <v>1</v>
      </c>
      <c r="N111" s="322">
        <v>21.216229999999999</v>
      </c>
      <c r="O111" s="322">
        <v>1</v>
      </c>
      <c r="P111" s="322">
        <v>0</v>
      </c>
      <c r="Q111" s="322">
        <v>6</v>
      </c>
      <c r="R111" s="322">
        <v>0</v>
      </c>
      <c r="S111" s="322">
        <v>2</v>
      </c>
      <c r="T111" s="322">
        <v>0</v>
      </c>
      <c r="U111" s="322">
        <v>0</v>
      </c>
      <c r="V111" s="322">
        <v>3</v>
      </c>
      <c r="W111" s="322">
        <v>0</v>
      </c>
      <c r="X111" s="561">
        <v>40.52704</v>
      </c>
      <c r="Y111" s="226">
        <v>137.85032999999999</v>
      </c>
    </row>
    <row r="112" spans="2:25" x14ac:dyDescent="0.2">
      <c r="B112" s="114" t="s">
        <v>115</v>
      </c>
      <c r="C112" s="4">
        <v>0</v>
      </c>
      <c r="D112" s="5">
        <v>4</v>
      </c>
      <c r="E112" s="5">
        <v>7</v>
      </c>
      <c r="F112" s="322">
        <v>17</v>
      </c>
      <c r="G112" s="322">
        <v>63.426190000000005</v>
      </c>
      <c r="H112" s="322">
        <v>26.635149999999999</v>
      </c>
      <c r="I112" s="561">
        <v>118.06134</v>
      </c>
      <c r="J112" s="322">
        <v>0</v>
      </c>
      <c r="K112" s="322">
        <v>1</v>
      </c>
      <c r="L112" s="322">
        <v>12.81541</v>
      </c>
      <c r="M112" s="322">
        <v>1</v>
      </c>
      <c r="N112" s="322">
        <v>25.69125</v>
      </c>
      <c r="O112" s="322">
        <v>0</v>
      </c>
      <c r="P112" s="322">
        <v>2</v>
      </c>
      <c r="Q112" s="322">
        <v>11.80622</v>
      </c>
      <c r="R112" s="322">
        <v>1.81081</v>
      </c>
      <c r="S112" s="322">
        <v>1</v>
      </c>
      <c r="T112" s="322">
        <v>0</v>
      </c>
      <c r="U112" s="322">
        <v>0</v>
      </c>
      <c r="V112" s="322">
        <v>4</v>
      </c>
      <c r="W112" s="322">
        <v>3</v>
      </c>
      <c r="X112" s="561">
        <v>64.123689999999996</v>
      </c>
      <c r="Y112" s="226">
        <v>182.18502999999998</v>
      </c>
    </row>
    <row r="113" spans="2:25" x14ac:dyDescent="0.2">
      <c r="B113" s="114" t="s">
        <v>86</v>
      </c>
      <c r="C113" s="4">
        <v>2</v>
      </c>
      <c r="D113" s="5">
        <v>8</v>
      </c>
      <c r="E113" s="5">
        <v>20.02703</v>
      </c>
      <c r="F113" s="322">
        <v>33.581090000000003</v>
      </c>
      <c r="G113" s="322">
        <v>252.05127999999999</v>
      </c>
      <c r="H113" s="322">
        <v>79.027029999999996</v>
      </c>
      <c r="I113" s="561">
        <v>394.68642999999997</v>
      </c>
      <c r="J113" s="322">
        <v>0</v>
      </c>
      <c r="K113" s="322">
        <v>0</v>
      </c>
      <c r="L113" s="322">
        <v>13.048719999999999</v>
      </c>
      <c r="M113" s="322">
        <v>5.5</v>
      </c>
      <c r="N113" s="322">
        <v>34.54054</v>
      </c>
      <c r="O113" s="322">
        <v>5</v>
      </c>
      <c r="P113" s="322">
        <v>2.6351399999999998</v>
      </c>
      <c r="Q113" s="322">
        <v>21.5</v>
      </c>
      <c r="R113" s="322">
        <v>5.81081</v>
      </c>
      <c r="S113" s="322">
        <v>2.2027000000000001</v>
      </c>
      <c r="T113" s="322">
        <v>0</v>
      </c>
      <c r="U113" s="322">
        <v>0</v>
      </c>
      <c r="V113" s="322">
        <v>4</v>
      </c>
      <c r="W113" s="322">
        <v>1.81081</v>
      </c>
      <c r="X113" s="561">
        <v>96.048720000000003</v>
      </c>
      <c r="Y113" s="226">
        <v>490.73514999999998</v>
      </c>
    </row>
    <row r="114" spans="2:25" x14ac:dyDescent="0.2">
      <c r="B114" s="114" t="s">
        <v>87</v>
      </c>
      <c r="C114" s="4">
        <v>1</v>
      </c>
      <c r="D114" s="5">
        <v>9</v>
      </c>
      <c r="E114" s="5">
        <v>18</v>
      </c>
      <c r="F114" s="322">
        <v>30.691960000000002</v>
      </c>
      <c r="G114" s="322">
        <v>233.31410000000002</v>
      </c>
      <c r="H114" s="322">
        <v>62.58905</v>
      </c>
      <c r="I114" s="561">
        <v>354.59511000000003</v>
      </c>
      <c r="J114" s="322">
        <v>0</v>
      </c>
      <c r="K114" s="322">
        <v>1</v>
      </c>
      <c r="L114" s="322">
        <v>12.62162</v>
      </c>
      <c r="M114" s="322">
        <v>2</v>
      </c>
      <c r="N114" s="322">
        <v>59.020809999999997</v>
      </c>
      <c r="O114" s="322">
        <v>6.9429400000000001</v>
      </c>
      <c r="P114" s="322">
        <v>0.58333000000000002</v>
      </c>
      <c r="Q114" s="322">
        <v>15.59587</v>
      </c>
      <c r="R114" s="322">
        <v>0.70269999999999999</v>
      </c>
      <c r="S114" s="322">
        <v>4.9108099999999997</v>
      </c>
      <c r="T114" s="322">
        <v>0</v>
      </c>
      <c r="U114" s="322">
        <v>0</v>
      </c>
      <c r="V114" s="322">
        <v>11</v>
      </c>
      <c r="W114" s="322">
        <v>3.8333300000000001</v>
      </c>
      <c r="X114" s="561">
        <v>118.21140999999999</v>
      </c>
      <c r="Y114" s="226">
        <v>472.80652000000003</v>
      </c>
    </row>
    <row r="115" spans="2:25" x14ac:dyDescent="0.2">
      <c r="B115" s="114" t="s">
        <v>88</v>
      </c>
      <c r="C115" s="4">
        <v>1</v>
      </c>
      <c r="D115" s="5">
        <v>4</v>
      </c>
      <c r="E115" s="5">
        <v>9</v>
      </c>
      <c r="F115" s="322">
        <v>12.55406</v>
      </c>
      <c r="G115" s="322">
        <v>77.148820000000001</v>
      </c>
      <c r="H115" s="322">
        <v>25.55406</v>
      </c>
      <c r="I115" s="561">
        <v>129.25693999999999</v>
      </c>
      <c r="J115" s="322">
        <v>0</v>
      </c>
      <c r="K115" s="322">
        <v>0</v>
      </c>
      <c r="L115" s="322">
        <v>5.5</v>
      </c>
      <c r="M115" s="322">
        <v>1</v>
      </c>
      <c r="N115" s="322">
        <v>14.72973</v>
      </c>
      <c r="O115" s="322">
        <v>2</v>
      </c>
      <c r="P115" s="322">
        <v>0</v>
      </c>
      <c r="Q115" s="322">
        <v>7</v>
      </c>
      <c r="R115" s="322">
        <v>2</v>
      </c>
      <c r="S115" s="322">
        <v>1.41892</v>
      </c>
      <c r="T115" s="322">
        <v>0</v>
      </c>
      <c r="U115" s="322">
        <v>0</v>
      </c>
      <c r="V115" s="322">
        <v>0</v>
      </c>
      <c r="W115" s="322">
        <v>0</v>
      </c>
      <c r="X115" s="561">
        <v>33.648650000000004</v>
      </c>
      <c r="Y115" s="226">
        <v>162.90558999999999</v>
      </c>
    </row>
    <row r="116" spans="2:25" x14ac:dyDescent="0.2">
      <c r="B116" s="114" t="s">
        <v>89</v>
      </c>
      <c r="C116" s="4">
        <v>1.5</v>
      </c>
      <c r="D116" s="5">
        <v>6</v>
      </c>
      <c r="E116" s="5">
        <v>12</v>
      </c>
      <c r="F116" s="322">
        <v>20</v>
      </c>
      <c r="G116" s="322">
        <v>183.38806</v>
      </c>
      <c r="H116" s="322">
        <v>45.5</v>
      </c>
      <c r="I116" s="561">
        <v>268.38806</v>
      </c>
      <c r="J116" s="322">
        <v>0</v>
      </c>
      <c r="K116" s="322">
        <v>0</v>
      </c>
      <c r="L116" s="322">
        <v>13</v>
      </c>
      <c r="M116" s="322">
        <v>3</v>
      </c>
      <c r="N116" s="322">
        <v>36.081090000000003</v>
      </c>
      <c r="O116" s="322">
        <v>4</v>
      </c>
      <c r="P116" s="322">
        <v>0</v>
      </c>
      <c r="Q116" s="322">
        <v>15</v>
      </c>
      <c r="R116" s="322">
        <v>13.86486</v>
      </c>
      <c r="S116" s="322">
        <v>3.7027000000000001</v>
      </c>
      <c r="T116" s="322">
        <v>0</v>
      </c>
      <c r="U116" s="322">
        <v>0</v>
      </c>
      <c r="V116" s="322">
        <v>9</v>
      </c>
      <c r="W116" s="322">
        <v>4</v>
      </c>
      <c r="X116" s="561">
        <v>101.64865</v>
      </c>
      <c r="Y116" s="226">
        <v>370.03670999999997</v>
      </c>
    </row>
    <row r="117" spans="2:25" x14ac:dyDescent="0.2">
      <c r="B117" s="114" t="s">
        <v>90</v>
      </c>
      <c r="C117" s="4">
        <v>2</v>
      </c>
      <c r="D117" s="5">
        <v>7</v>
      </c>
      <c r="E117" s="5">
        <v>16.508459999999999</v>
      </c>
      <c r="F117" s="322">
        <v>14.001390000000001</v>
      </c>
      <c r="G117" s="322">
        <v>170</v>
      </c>
      <c r="H117" s="322">
        <v>50.527030000000003</v>
      </c>
      <c r="I117" s="561">
        <v>260.03688</v>
      </c>
      <c r="J117" s="322">
        <v>0</v>
      </c>
      <c r="K117" s="322">
        <v>0</v>
      </c>
      <c r="L117" s="322">
        <v>9.6216200000000001</v>
      </c>
      <c r="M117" s="322">
        <v>1.6756799999999998</v>
      </c>
      <c r="N117" s="322">
        <v>27.7027</v>
      </c>
      <c r="O117" s="322">
        <v>4.4054099999999998</v>
      </c>
      <c r="P117" s="322">
        <v>0.75675999999999999</v>
      </c>
      <c r="Q117" s="322">
        <v>25</v>
      </c>
      <c r="R117" s="322">
        <v>7</v>
      </c>
      <c r="S117" s="322">
        <v>2.9729700000000001</v>
      </c>
      <c r="T117" s="322">
        <v>0</v>
      </c>
      <c r="U117" s="322">
        <v>0</v>
      </c>
      <c r="V117" s="322">
        <v>8</v>
      </c>
      <c r="W117" s="322">
        <v>5</v>
      </c>
      <c r="X117" s="561">
        <v>92.135140000000007</v>
      </c>
      <c r="Y117" s="226">
        <v>352.17201999999997</v>
      </c>
    </row>
    <row r="118" spans="2:25" x14ac:dyDescent="0.2">
      <c r="B118" s="114" t="s">
        <v>91</v>
      </c>
      <c r="C118" s="4">
        <v>1</v>
      </c>
      <c r="D118" s="5">
        <v>7</v>
      </c>
      <c r="E118" s="5">
        <v>8</v>
      </c>
      <c r="F118" s="322">
        <v>10</v>
      </c>
      <c r="G118" s="322">
        <v>110.85364</v>
      </c>
      <c r="H118" s="322">
        <v>23</v>
      </c>
      <c r="I118" s="561">
        <v>159.85363999999998</v>
      </c>
      <c r="J118" s="322">
        <v>0</v>
      </c>
      <c r="K118" s="322">
        <v>0</v>
      </c>
      <c r="L118" s="322">
        <v>8.5</v>
      </c>
      <c r="M118" s="322">
        <v>5</v>
      </c>
      <c r="N118" s="322">
        <v>16.702719999999999</v>
      </c>
      <c r="O118" s="322">
        <v>1</v>
      </c>
      <c r="P118" s="322">
        <v>2</v>
      </c>
      <c r="Q118" s="322">
        <v>1</v>
      </c>
      <c r="R118" s="322">
        <v>5</v>
      </c>
      <c r="S118" s="322">
        <v>3.5</v>
      </c>
      <c r="T118" s="322">
        <v>0</v>
      </c>
      <c r="U118" s="322">
        <v>0</v>
      </c>
      <c r="V118" s="322">
        <v>5</v>
      </c>
      <c r="W118" s="322">
        <v>2</v>
      </c>
      <c r="X118" s="561">
        <v>49.702719999999999</v>
      </c>
      <c r="Y118" s="226">
        <v>209.55635999999998</v>
      </c>
    </row>
    <row r="119" spans="2:25" x14ac:dyDescent="0.2">
      <c r="B119" s="114" t="s">
        <v>92</v>
      </c>
      <c r="C119" s="4">
        <v>2</v>
      </c>
      <c r="D119" s="5">
        <v>6</v>
      </c>
      <c r="E119" s="5">
        <v>15</v>
      </c>
      <c r="F119" s="322">
        <v>20.5</v>
      </c>
      <c r="G119" s="322">
        <v>200.79625999999999</v>
      </c>
      <c r="H119" s="322">
        <v>21.615379999999998</v>
      </c>
      <c r="I119" s="561">
        <v>265.91163999999998</v>
      </c>
      <c r="J119" s="322">
        <v>0</v>
      </c>
      <c r="K119" s="322">
        <v>0</v>
      </c>
      <c r="L119" s="322">
        <v>9</v>
      </c>
      <c r="M119" s="322">
        <v>6</v>
      </c>
      <c r="N119" s="322">
        <v>30.31081</v>
      </c>
      <c r="O119" s="322">
        <v>1</v>
      </c>
      <c r="P119" s="322">
        <v>0.64864999999999995</v>
      </c>
      <c r="Q119" s="322">
        <v>0</v>
      </c>
      <c r="R119" s="322">
        <v>5.5945999999999998</v>
      </c>
      <c r="S119" s="322">
        <v>3.27027</v>
      </c>
      <c r="T119" s="322">
        <v>0</v>
      </c>
      <c r="U119" s="322">
        <v>0</v>
      </c>
      <c r="V119" s="322">
        <v>7.9487199999999998</v>
      </c>
      <c r="W119" s="322">
        <v>9.5</v>
      </c>
      <c r="X119" s="561">
        <v>73.273050000000012</v>
      </c>
      <c r="Y119" s="226">
        <v>339.18468999999999</v>
      </c>
    </row>
    <row r="120" spans="2:25" x14ac:dyDescent="0.2">
      <c r="B120" s="114" t="s">
        <v>93</v>
      </c>
      <c r="C120" s="4">
        <v>1</v>
      </c>
      <c r="D120" s="5">
        <v>5</v>
      </c>
      <c r="E120" s="5">
        <v>12.4359</v>
      </c>
      <c r="F120" s="322">
        <v>17.31081</v>
      </c>
      <c r="G120" s="322">
        <v>128.36792</v>
      </c>
      <c r="H120" s="322">
        <v>45.527029999999996</v>
      </c>
      <c r="I120" s="561">
        <v>209.64166</v>
      </c>
      <c r="J120" s="322">
        <v>0</v>
      </c>
      <c r="K120" s="322">
        <v>0</v>
      </c>
      <c r="L120" s="322">
        <v>9</v>
      </c>
      <c r="M120" s="322">
        <v>10.43243</v>
      </c>
      <c r="N120" s="322">
        <v>34.008920000000003</v>
      </c>
      <c r="O120" s="322">
        <v>2</v>
      </c>
      <c r="P120" s="322">
        <v>1.2026999999999999</v>
      </c>
      <c r="Q120" s="322">
        <v>11.5</v>
      </c>
      <c r="R120" s="322">
        <v>25.62162</v>
      </c>
      <c r="S120" s="322">
        <v>2.7297199999999999</v>
      </c>
      <c r="T120" s="322">
        <v>0</v>
      </c>
      <c r="U120" s="322">
        <v>0</v>
      </c>
      <c r="V120" s="322">
        <v>5.81081</v>
      </c>
      <c r="W120" s="322">
        <v>4</v>
      </c>
      <c r="X120" s="561">
        <v>106.3062</v>
      </c>
      <c r="Y120" s="226">
        <v>315.94785999999999</v>
      </c>
    </row>
    <row r="121" spans="2:25" x14ac:dyDescent="0.2">
      <c r="B121" s="114" t="s">
        <v>94</v>
      </c>
      <c r="C121" s="4">
        <v>1</v>
      </c>
      <c r="D121" s="5">
        <v>8</v>
      </c>
      <c r="E121" s="5">
        <v>23</v>
      </c>
      <c r="F121" s="322">
        <v>31.987180000000002</v>
      </c>
      <c r="G121" s="322">
        <v>273.5</v>
      </c>
      <c r="H121" s="322">
        <v>95.285979999999995</v>
      </c>
      <c r="I121" s="561">
        <v>432.77316000000002</v>
      </c>
      <c r="J121" s="322">
        <v>0</v>
      </c>
      <c r="K121" s="322">
        <v>0</v>
      </c>
      <c r="L121" s="322">
        <v>10</v>
      </c>
      <c r="M121" s="322">
        <v>4.9459499999999998</v>
      </c>
      <c r="N121" s="322">
        <v>34.770270000000004</v>
      </c>
      <c r="O121" s="322">
        <v>8.5675600000000003</v>
      </c>
      <c r="P121" s="322">
        <v>2</v>
      </c>
      <c r="Q121" s="322">
        <v>7.7432499999999997</v>
      </c>
      <c r="R121" s="322">
        <v>6</v>
      </c>
      <c r="S121" s="322">
        <v>3.5270299999999999</v>
      </c>
      <c r="T121" s="322">
        <v>0</v>
      </c>
      <c r="U121" s="322">
        <v>0</v>
      </c>
      <c r="V121" s="322">
        <v>2</v>
      </c>
      <c r="W121" s="322">
        <v>0</v>
      </c>
      <c r="X121" s="561">
        <v>79.554060000000007</v>
      </c>
      <c r="Y121" s="226">
        <v>512.32722000000001</v>
      </c>
    </row>
    <row r="122" spans="2:25" x14ac:dyDescent="0.2">
      <c r="B122" s="114" t="s">
        <v>95</v>
      </c>
      <c r="C122" s="4">
        <v>2</v>
      </c>
      <c r="D122" s="5">
        <v>6</v>
      </c>
      <c r="E122" s="5">
        <v>13</v>
      </c>
      <c r="F122" s="322">
        <v>19</v>
      </c>
      <c r="G122" s="322">
        <v>171.76922999999999</v>
      </c>
      <c r="H122" s="322">
        <v>33</v>
      </c>
      <c r="I122" s="561">
        <v>244.76922999999999</v>
      </c>
      <c r="J122" s="322">
        <v>0</v>
      </c>
      <c r="K122" s="322">
        <v>0</v>
      </c>
      <c r="L122" s="322">
        <v>10.52703</v>
      </c>
      <c r="M122" s="322">
        <v>5.6216200000000001</v>
      </c>
      <c r="N122" s="322">
        <v>35.110810000000001</v>
      </c>
      <c r="O122" s="322">
        <v>2.9459499999999998</v>
      </c>
      <c r="P122" s="322">
        <v>0</v>
      </c>
      <c r="Q122" s="322">
        <v>9</v>
      </c>
      <c r="R122" s="322">
        <v>0</v>
      </c>
      <c r="S122" s="322">
        <v>2.95946</v>
      </c>
      <c r="T122" s="322">
        <v>0</v>
      </c>
      <c r="U122" s="322">
        <v>0</v>
      </c>
      <c r="V122" s="322">
        <v>7.5</v>
      </c>
      <c r="W122" s="322">
        <v>2</v>
      </c>
      <c r="X122" s="561">
        <v>75.664870000000008</v>
      </c>
      <c r="Y122" s="226">
        <v>320.4341</v>
      </c>
    </row>
    <row r="123" spans="2:25" x14ac:dyDescent="0.2">
      <c r="B123" s="114" t="s">
        <v>96</v>
      </c>
      <c r="C123" s="4">
        <v>2</v>
      </c>
      <c r="D123" s="5">
        <v>10</v>
      </c>
      <c r="E123" s="5">
        <v>28</v>
      </c>
      <c r="F123" s="322">
        <v>46.025640000000003</v>
      </c>
      <c r="G123" s="322">
        <v>304.95650999999992</v>
      </c>
      <c r="H123" s="322">
        <v>96.032920000000004</v>
      </c>
      <c r="I123" s="561">
        <v>487.01506999999992</v>
      </c>
      <c r="J123" s="322">
        <v>0</v>
      </c>
      <c r="K123" s="322">
        <v>0</v>
      </c>
      <c r="L123" s="322">
        <v>7.5</v>
      </c>
      <c r="M123" s="322">
        <v>4</v>
      </c>
      <c r="N123" s="322">
        <v>40.971049999999998</v>
      </c>
      <c r="O123" s="322">
        <v>6</v>
      </c>
      <c r="P123" s="322">
        <v>0</v>
      </c>
      <c r="Q123" s="322">
        <v>12</v>
      </c>
      <c r="R123" s="322">
        <v>4.4324300000000001</v>
      </c>
      <c r="S123" s="322">
        <v>5.68919</v>
      </c>
      <c r="T123" s="322">
        <v>0</v>
      </c>
      <c r="U123" s="322">
        <v>0</v>
      </c>
      <c r="V123" s="322">
        <v>7</v>
      </c>
      <c r="W123" s="322">
        <v>0</v>
      </c>
      <c r="X123" s="561">
        <v>87.592669999999984</v>
      </c>
      <c r="Y123" s="226">
        <v>574.60773999999992</v>
      </c>
    </row>
    <row r="124" spans="2:25" x14ac:dyDescent="0.2">
      <c r="B124" s="114" t="s">
        <v>97</v>
      </c>
      <c r="C124" s="4">
        <v>3</v>
      </c>
      <c r="D124" s="5">
        <v>8.4054000000000002</v>
      </c>
      <c r="E124" s="5">
        <v>12.4359</v>
      </c>
      <c r="F124" s="322">
        <v>24.360020000000002</v>
      </c>
      <c r="G124" s="322">
        <v>195.84081000000003</v>
      </c>
      <c r="H124" s="322">
        <v>58.76632</v>
      </c>
      <c r="I124" s="561">
        <v>302.80845000000005</v>
      </c>
      <c r="J124" s="322">
        <v>0</v>
      </c>
      <c r="K124" s="322">
        <v>0</v>
      </c>
      <c r="L124" s="322">
        <v>9</v>
      </c>
      <c r="M124" s="322">
        <v>3</v>
      </c>
      <c r="N124" s="322">
        <v>44.288890000000002</v>
      </c>
      <c r="O124" s="322">
        <v>2</v>
      </c>
      <c r="P124" s="322">
        <v>0</v>
      </c>
      <c r="Q124" s="322">
        <v>11</v>
      </c>
      <c r="R124" s="322">
        <v>3</v>
      </c>
      <c r="S124" s="322">
        <v>6.91892</v>
      </c>
      <c r="T124" s="322">
        <v>0</v>
      </c>
      <c r="U124" s="322">
        <v>0</v>
      </c>
      <c r="V124" s="322">
        <v>8</v>
      </c>
      <c r="W124" s="322">
        <v>7.4305500000000002</v>
      </c>
      <c r="X124" s="561">
        <v>94.638360000000006</v>
      </c>
      <c r="Y124" s="226">
        <v>397.44681000000003</v>
      </c>
    </row>
    <row r="125" spans="2:25" x14ac:dyDescent="0.2">
      <c r="B125" s="115" t="s">
        <v>98</v>
      </c>
      <c r="C125" s="62">
        <v>2</v>
      </c>
      <c r="D125" s="63">
        <v>7</v>
      </c>
      <c r="E125" s="63">
        <v>14</v>
      </c>
      <c r="F125" s="63">
        <v>15</v>
      </c>
      <c r="G125" s="63">
        <v>198.05405999999999</v>
      </c>
      <c r="H125" s="63">
        <v>59.27028</v>
      </c>
      <c r="I125" s="563">
        <v>295.32434000000001</v>
      </c>
      <c r="J125" s="63">
        <v>0</v>
      </c>
      <c r="K125" s="63">
        <v>0</v>
      </c>
      <c r="L125" s="63">
        <v>13</v>
      </c>
      <c r="M125" s="63">
        <v>2</v>
      </c>
      <c r="N125" s="63">
        <v>38.684689999999996</v>
      </c>
      <c r="O125" s="63">
        <v>5.5675699999999999</v>
      </c>
      <c r="P125" s="63">
        <v>1.5</v>
      </c>
      <c r="Q125" s="63">
        <v>38</v>
      </c>
      <c r="R125" s="63">
        <v>29.72973</v>
      </c>
      <c r="S125" s="63">
        <v>3.7837800000000001</v>
      </c>
      <c r="T125" s="63">
        <v>0</v>
      </c>
      <c r="U125" s="63">
        <v>0</v>
      </c>
      <c r="V125" s="63">
        <v>11</v>
      </c>
      <c r="W125" s="63">
        <v>2.54054</v>
      </c>
      <c r="X125" s="563">
        <v>145.80631</v>
      </c>
      <c r="Y125" s="564">
        <v>441.13065</v>
      </c>
    </row>
    <row r="126" spans="2:25" x14ac:dyDescent="0.2">
      <c r="B126" s="66" t="s">
        <v>222</v>
      </c>
      <c r="C126" s="56">
        <v>152.67567</v>
      </c>
      <c r="D126" s="57">
        <v>672.38986</v>
      </c>
      <c r="E126" s="57">
        <v>1334.2167799999997</v>
      </c>
      <c r="F126" s="57">
        <v>1907.0104699999999</v>
      </c>
      <c r="G126" s="57">
        <v>15280.166199999996</v>
      </c>
      <c r="H126" s="57">
        <v>4474.7604199999996</v>
      </c>
      <c r="I126" s="78">
        <v>23821.219399999994</v>
      </c>
      <c r="J126" s="57">
        <v>0.88095000000000001</v>
      </c>
      <c r="K126" s="57">
        <v>9.72973</v>
      </c>
      <c r="L126" s="57">
        <v>946.91353000000026</v>
      </c>
      <c r="M126" s="57">
        <v>255.33735000000001</v>
      </c>
      <c r="N126" s="57">
        <v>3036.904849999999</v>
      </c>
      <c r="O126" s="57">
        <v>363.17154999999997</v>
      </c>
      <c r="P126" s="57">
        <v>78.168409999999994</v>
      </c>
      <c r="Q126" s="57">
        <v>1237.7994100000001</v>
      </c>
      <c r="R126" s="57">
        <v>516.0405300000001</v>
      </c>
      <c r="S126" s="57">
        <v>324.39114999999987</v>
      </c>
      <c r="T126" s="57">
        <v>0</v>
      </c>
      <c r="U126" s="57">
        <v>0</v>
      </c>
      <c r="V126" s="57">
        <v>632.7445399999998</v>
      </c>
      <c r="W126" s="57">
        <v>269.28300000000002</v>
      </c>
      <c r="X126" s="78">
        <v>7671.3649999999989</v>
      </c>
      <c r="Y126" s="76">
        <v>31492.584399999992</v>
      </c>
    </row>
    <row r="127" spans="2:25" ht="13.5" thickBot="1" x14ac:dyDescent="0.25">
      <c r="B127" s="10" t="s">
        <v>172</v>
      </c>
      <c r="C127" s="11">
        <v>185.33637999999999</v>
      </c>
      <c r="D127" s="12">
        <v>714.53850999999997</v>
      </c>
      <c r="E127" s="12">
        <v>1366.1731299999997</v>
      </c>
      <c r="F127" s="12">
        <v>1960.4463699999999</v>
      </c>
      <c r="G127" s="12">
        <v>15427.743119999996</v>
      </c>
      <c r="H127" s="12">
        <v>4477.7604199999996</v>
      </c>
      <c r="I127" s="79">
        <v>24131.997929999994</v>
      </c>
      <c r="J127" s="12">
        <v>38.761899999999997</v>
      </c>
      <c r="K127" s="12">
        <v>358.94803000000002</v>
      </c>
      <c r="L127" s="12">
        <v>1949.5392999999999</v>
      </c>
      <c r="M127" s="12">
        <v>714.47548000000006</v>
      </c>
      <c r="N127" s="12">
        <v>3266.416819999999</v>
      </c>
      <c r="O127" s="12">
        <v>391.61750999999998</v>
      </c>
      <c r="P127" s="12">
        <v>87.168409999999994</v>
      </c>
      <c r="Q127" s="12">
        <v>1238.7994100000001</v>
      </c>
      <c r="R127" s="12">
        <v>1084.1662099999999</v>
      </c>
      <c r="S127" s="12">
        <v>328.39114999999987</v>
      </c>
      <c r="T127" s="12">
        <v>0</v>
      </c>
      <c r="U127" s="12">
        <v>0</v>
      </c>
      <c r="V127" s="12">
        <v>638.7445399999998</v>
      </c>
      <c r="W127" s="12">
        <v>415.90246000000002</v>
      </c>
      <c r="X127" s="79">
        <v>10512.931219999997</v>
      </c>
      <c r="Y127" s="77">
        <v>34644.929149999989</v>
      </c>
    </row>
    <row r="128" spans="2:25" x14ac:dyDescent="0.2">
      <c r="Y128" s="14" t="s">
        <v>523</v>
      </c>
    </row>
    <row r="129" spans="1:25" x14ac:dyDescent="0.2">
      <c r="A129" s="1" t="s">
        <v>441</v>
      </c>
      <c r="B129" s="1"/>
      <c r="I129"/>
      <c r="J129" s="17"/>
    </row>
    <row r="130" spans="1:25" ht="30" customHeight="1" x14ac:dyDescent="0.2">
      <c r="A130" s="556" t="s">
        <v>186</v>
      </c>
      <c r="B130" s="716" t="s">
        <v>383</v>
      </c>
      <c r="C130" s="717"/>
      <c r="D130" s="717"/>
      <c r="E130" s="717"/>
      <c r="F130" s="717"/>
      <c r="G130" s="717"/>
      <c r="H130" s="717"/>
      <c r="I130" s="717"/>
      <c r="J130" s="717"/>
      <c r="K130" s="717"/>
      <c r="L130" s="717"/>
      <c r="M130" s="717"/>
      <c r="N130" s="717"/>
      <c r="O130" s="717"/>
      <c r="P130" s="717"/>
      <c r="Q130" s="717"/>
      <c r="R130" s="717"/>
      <c r="S130" s="717"/>
      <c r="T130" s="717"/>
      <c r="U130" s="717"/>
      <c r="V130" s="186"/>
      <c r="W130" s="186"/>
    </row>
    <row r="131" spans="1:25" ht="12.75" customHeight="1" x14ac:dyDescent="0.2">
      <c r="A131" s="370" t="s">
        <v>187</v>
      </c>
      <c r="B131" s="716" t="s">
        <v>492</v>
      </c>
      <c r="C131" s="717"/>
      <c r="D131" s="717"/>
      <c r="E131" s="717"/>
      <c r="F131" s="717"/>
      <c r="G131" s="717"/>
      <c r="H131" s="717"/>
      <c r="I131" s="717"/>
      <c r="J131" s="717"/>
      <c r="K131" s="717"/>
      <c r="L131" s="717"/>
      <c r="M131" s="717"/>
      <c r="N131" s="717"/>
      <c r="O131" s="717"/>
      <c r="P131" s="717"/>
      <c r="Q131" s="717"/>
      <c r="R131" s="717"/>
      <c r="S131" s="717"/>
      <c r="T131" s="717"/>
      <c r="U131" s="717"/>
      <c r="V131" s="186"/>
      <c r="W131" s="186"/>
      <c r="X131" s="186"/>
      <c r="Y131" s="186"/>
    </row>
    <row r="132" spans="1:25" ht="12.75" customHeight="1" x14ac:dyDescent="0.2">
      <c r="V132" s="400"/>
      <c r="W132" s="400"/>
      <c r="X132" s="186"/>
      <c r="Y132" s="186"/>
    </row>
    <row r="133" spans="1:25" ht="12.75" customHeight="1" x14ac:dyDescent="0.2">
      <c r="V133" s="186"/>
      <c r="W133" s="186"/>
      <c r="X133" s="400"/>
      <c r="Y133" s="186"/>
    </row>
    <row r="134" spans="1:25" ht="12.75" customHeight="1" x14ac:dyDescent="0.2">
      <c r="V134" s="186"/>
      <c r="W134" s="186"/>
      <c r="X134" s="186"/>
      <c r="Y134" s="186"/>
    </row>
    <row r="135" spans="1:25" x14ac:dyDescent="0.2">
      <c r="X135" s="186"/>
      <c r="Y135" s="186"/>
    </row>
    <row r="137" spans="1:25" ht="25.5" customHeight="1" x14ac:dyDescent="0.2"/>
  </sheetData>
  <mergeCells count="8">
    <mergeCell ref="B130:U130"/>
    <mergeCell ref="B131:U131"/>
    <mergeCell ref="Y74:Y75"/>
    <mergeCell ref="Y4:Y5"/>
    <mergeCell ref="I4:I5"/>
    <mergeCell ref="X4:X5"/>
    <mergeCell ref="I74:I75"/>
    <mergeCell ref="X74:X75"/>
  </mergeCells>
  <phoneticPr fontId="4" type="noConversion"/>
  <pageMargins left="0.35433070866141736" right="0.35433070866141736" top="0.38" bottom="0.4" header="0.51181102362204722" footer="0.42"/>
  <pageSetup paperSize="9" scale="51" fitToHeight="2" orientation="landscape" r:id="rId1"/>
  <headerFooter alignWithMargins="0"/>
  <rowBreaks count="1" manualBreakCount="1">
    <brk id="69" max="23" man="1"/>
  </rowBreaks>
  <colBreaks count="1" manualBreakCount="1">
    <brk id="25" max="14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L119"/>
  <sheetViews>
    <sheetView zoomScaleNormal="100" zoomScaleSheetLayoutView="100" workbookViewId="0">
      <pane ySplit="4" topLeftCell="A5" activePane="bottomLeft" state="frozen"/>
      <selection activeCell="B40" sqref="B5:AI52"/>
      <selection pane="bottomLeft"/>
    </sheetView>
  </sheetViews>
  <sheetFormatPr defaultRowHeight="12.75" x14ac:dyDescent="0.2"/>
  <cols>
    <col min="1" max="2" width="3" customWidth="1"/>
    <col min="3" max="3" width="65.28515625" customWidth="1"/>
    <col min="4" max="10" width="9.85546875" customWidth="1"/>
    <col min="11" max="11" width="9.85546875" style="87" customWidth="1"/>
    <col min="12" max="12" width="3.28515625" customWidth="1"/>
  </cols>
  <sheetData>
    <row r="1" spans="1:11" ht="14.25" x14ac:dyDescent="0.2">
      <c r="A1" s="1" t="s">
        <v>503</v>
      </c>
      <c r="B1" s="1"/>
      <c r="K1" s="3"/>
    </row>
    <row r="2" spans="1:11" x14ac:dyDescent="0.2">
      <c r="A2" s="1"/>
      <c r="B2" s="1"/>
      <c r="K2" s="3"/>
    </row>
    <row r="3" spans="1:11" ht="13.5" thickBot="1" x14ac:dyDescent="0.25">
      <c r="K3" s="3"/>
    </row>
    <row r="4" spans="1:11" s="222" customFormat="1" ht="39" thickBot="1" x14ac:dyDescent="0.25">
      <c r="D4" s="223" t="s">
        <v>313</v>
      </c>
      <c r="E4" s="670" t="s">
        <v>499</v>
      </c>
      <c r="F4" s="224" t="s">
        <v>315</v>
      </c>
      <c r="G4" s="224" t="s">
        <v>316</v>
      </c>
      <c r="H4" s="670" t="s">
        <v>498</v>
      </c>
      <c r="I4" s="224" t="s">
        <v>314</v>
      </c>
      <c r="J4" s="224" t="s">
        <v>546</v>
      </c>
      <c r="K4" s="225" t="s">
        <v>303</v>
      </c>
    </row>
    <row r="5" spans="1:11" x14ac:dyDescent="0.2">
      <c r="B5" s="220" t="s">
        <v>225</v>
      </c>
      <c r="C5" s="203"/>
      <c r="D5" s="7"/>
      <c r="E5" s="8"/>
      <c r="F5" s="8"/>
      <c r="G5" s="8"/>
      <c r="H5" s="8"/>
      <c r="I5" s="221"/>
      <c r="J5" s="221"/>
      <c r="K5" s="90"/>
    </row>
    <row r="6" spans="1:11" x14ac:dyDescent="0.2">
      <c r="B6" s="210"/>
      <c r="C6" s="214" t="s">
        <v>241</v>
      </c>
      <c r="D6" s="4">
        <v>1</v>
      </c>
      <c r="E6" s="5">
        <v>4.8</v>
      </c>
      <c r="F6" s="5">
        <v>38.386490000000002</v>
      </c>
      <c r="G6" s="322">
        <v>1</v>
      </c>
      <c r="H6" s="322">
        <v>7.8</v>
      </c>
      <c r="I6" s="5">
        <v>14.045949999999999</v>
      </c>
      <c r="J6" s="5">
        <v>0</v>
      </c>
      <c r="K6" s="226">
        <v>67.032439999999994</v>
      </c>
    </row>
    <row r="7" spans="1:11" x14ac:dyDescent="0.2">
      <c r="B7" s="210"/>
      <c r="C7" s="214" t="s">
        <v>242</v>
      </c>
      <c r="D7" s="4">
        <v>2</v>
      </c>
      <c r="E7" s="5">
        <v>7</v>
      </c>
      <c r="F7" s="5">
        <v>50.100269999999995</v>
      </c>
      <c r="G7" s="5">
        <v>22.376840000000001</v>
      </c>
      <c r="H7" s="5">
        <v>15.600000000000001</v>
      </c>
      <c r="I7" s="5">
        <v>21.81071</v>
      </c>
      <c r="J7" s="5">
        <v>0</v>
      </c>
      <c r="K7" s="226">
        <v>118.88782</v>
      </c>
    </row>
    <row r="8" spans="1:11" x14ac:dyDescent="0.2">
      <c r="B8" s="210"/>
      <c r="C8" s="214" t="s">
        <v>246</v>
      </c>
      <c r="D8" s="4">
        <v>1</v>
      </c>
      <c r="E8" s="5">
        <v>7.4</v>
      </c>
      <c r="F8" s="5">
        <v>36.562160000000006</v>
      </c>
      <c r="G8" s="5">
        <v>0</v>
      </c>
      <c r="H8" s="5">
        <v>17.8</v>
      </c>
      <c r="I8" s="5">
        <v>13.785709999999998</v>
      </c>
      <c r="J8" s="5">
        <v>0</v>
      </c>
      <c r="K8" s="226">
        <v>76.547870000000003</v>
      </c>
    </row>
    <row r="9" spans="1:11" x14ac:dyDescent="0.2">
      <c r="B9" s="210"/>
      <c r="C9" s="214" t="s">
        <v>252</v>
      </c>
      <c r="D9" s="4">
        <v>2</v>
      </c>
      <c r="E9" s="5">
        <v>4.8648699999999998</v>
      </c>
      <c r="F9" s="5">
        <v>34.651350000000001</v>
      </c>
      <c r="G9" s="5">
        <v>2</v>
      </c>
      <c r="H9" s="5">
        <v>11</v>
      </c>
      <c r="I9" s="5">
        <v>8.8000000000000007</v>
      </c>
      <c r="J9" s="5">
        <v>0</v>
      </c>
      <c r="K9" s="226">
        <v>63.316220000000001</v>
      </c>
    </row>
    <row r="10" spans="1:11" x14ac:dyDescent="0.2">
      <c r="B10" s="210"/>
      <c r="C10" s="214" t="s">
        <v>254</v>
      </c>
      <c r="D10" s="4">
        <v>1</v>
      </c>
      <c r="E10" s="5">
        <v>7</v>
      </c>
      <c r="F10" s="5">
        <v>39.915679999999995</v>
      </c>
      <c r="G10" s="5">
        <v>4</v>
      </c>
      <c r="H10" s="5">
        <v>19</v>
      </c>
      <c r="I10" s="5">
        <v>17.828580000000002</v>
      </c>
      <c r="J10" s="5">
        <v>0</v>
      </c>
      <c r="K10" s="226">
        <v>88.744259999999997</v>
      </c>
    </row>
    <row r="11" spans="1:11" x14ac:dyDescent="0.2">
      <c r="B11" s="210"/>
      <c r="C11" s="214" t="s">
        <v>255</v>
      </c>
      <c r="D11" s="4">
        <v>1</v>
      </c>
      <c r="E11" s="5">
        <v>7.81081</v>
      </c>
      <c r="F11" s="5">
        <v>38.273789999999998</v>
      </c>
      <c r="G11" s="5">
        <v>16.2</v>
      </c>
      <c r="H11" s="5">
        <v>14.15714</v>
      </c>
      <c r="I11" s="5">
        <v>13.871430000000002</v>
      </c>
      <c r="J11" s="5">
        <v>0</v>
      </c>
      <c r="K11" s="226">
        <v>91.31317</v>
      </c>
    </row>
    <row r="12" spans="1:11" x14ac:dyDescent="0.2">
      <c r="B12" s="210"/>
      <c r="C12" s="214" t="s">
        <v>261</v>
      </c>
      <c r="D12" s="4">
        <v>1</v>
      </c>
      <c r="E12" s="5">
        <v>7</v>
      </c>
      <c r="F12" s="5">
        <v>41.314869999999999</v>
      </c>
      <c r="G12" s="5">
        <v>3</v>
      </c>
      <c r="H12" s="5">
        <v>13.6</v>
      </c>
      <c r="I12" s="5">
        <v>13.4</v>
      </c>
      <c r="J12" s="5">
        <v>0</v>
      </c>
      <c r="K12" s="226">
        <v>79.314869999999999</v>
      </c>
    </row>
    <row r="13" spans="1:11" x14ac:dyDescent="0.2">
      <c r="B13" s="210"/>
      <c r="C13" s="214" t="s">
        <v>264</v>
      </c>
      <c r="D13" s="4">
        <v>1</v>
      </c>
      <c r="E13" s="5">
        <v>5.6</v>
      </c>
      <c r="F13" s="5">
        <v>28.2</v>
      </c>
      <c r="G13" s="5">
        <v>8.91892</v>
      </c>
      <c r="H13" s="5">
        <v>15.200000000000001</v>
      </c>
      <c r="I13" s="5">
        <v>16</v>
      </c>
      <c r="J13" s="5">
        <v>0</v>
      </c>
      <c r="K13" s="226">
        <v>74.91892</v>
      </c>
    </row>
    <row r="14" spans="1:11" x14ac:dyDescent="0.2">
      <c r="B14" s="210"/>
      <c r="C14" s="214" t="s">
        <v>266</v>
      </c>
      <c r="D14" s="4">
        <v>1</v>
      </c>
      <c r="E14" s="5">
        <v>7.3999999999999995</v>
      </c>
      <c r="F14" s="5">
        <v>47.186480000000003</v>
      </c>
      <c r="G14" s="5">
        <v>2</v>
      </c>
      <c r="H14" s="5">
        <v>19.034289999999999</v>
      </c>
      <c r="I14" s="5">
        <v>22.721430000000002</v>
      </c>
      <c r="J14" s="5">
        <v>0</v>
      </c>
      <c r="K14" s="226">
        <v>99.342199999999991</v>
      </c>
    </row>
    <row r="15" spans="1:11" x14ac:dyDescent="0.2">
      <c r="B15" s="210"/>
      <c r="C15" s="214" t="s">
        <v>268</v>
      </c>
      <c r="D15" s="4">
        <v>1</v>
      </c>
      <c r="E15" s="5">
        <v>4</v>
      </c>
      <c r="F15" s="5">
        <v>23.967569999999998</v>
      </c>
      <c r="G15" s="5">
        <v>1</v>
      </c>
      <c r="H15" s="5">
        <v>13.923719999999999</v>
      </c>
      <c r="I15" s="5">
        <v>11.514279999999999</v>
      </c>
      <c r="J15" s="5">
        <v>0</v>
      </c>
      <c r="K15" s="226">
        <v>55.405569999999997</v>
      </c>
    </row>
    <row r="16" spans="1:11" x14ac:dyDescent="0.2">
      <c r="B16" s="210"/>
      <c r="C16" s="214" t="s">
        <v>270</v>
      </c>
      <c r="D16" s="4">
        <v>1</v>
      </c>
      <c r="E16" s="5">
        <v>7.8</v>
      </c>
      <c r="F16" s="5">
        <v>32.96463</v>
      </c>
      <c r="G16" s="5">
        <v>2</v>
      </c>
      <c r="H16" s="5">
        <v>9.3285699999999991</v>
      </c>
      <c r="I16" s="5">
        <v>11.1</v>
      </c>
      <c r="J16" s="5">
        <v>0</v>
      </c>
      <c r="K16" s="226">
        <v>64.19319999999999</v>
      </c>
    </row>
    <row r="17" spans="2:11" x14ac:dyDescent="0.2">
      <c r="B17" s="210"/>
      <c r="C17" s="214" t="s">
        <v>273</v>
      </c>
      <c r="D17" s="4">
        <v>1</v>
      </c>
      <c r="E17" s="5">
        <v>5</v>
      </c>
      <c r="F17" s="5">
        <v>44.994600000000005</v>
      </c>
      <c r="G17" s="5">
        <v>4</v>
      </c>
      <c r="H17" s="5">
        <v>20.267949999999999</v>
      </c>
      <c r="I17" s="5">
        <v>22.914290000000001</v>
      </c>
      <c r="J17" s="5">
        <v>0</v>
      </c>
      <c r="K17" s="226">
        <v>98.176839999999999</v>
      </c>
    </row>
    <row r="18" spans="2:11" x14ac:dyDescent="0.2">
      <c r="B18" s="210"/>
      <c r="C18" s="214" t="s">
        <v>225</v>
      </c>
      <c r="D18" s="4">
        <v>6</v>
      </c>
      <c r="E18" s="5">
        <v>4</v>
      </c>
      <c r="F18" s="5">
        <v>12</v>
      </c>
      <c r="G18" s="5">
        <v>34.029730000000001</v>
      </c>
      <c r="H18" s="5">
        <v>26.8</v>
      </c>
      <c r="I18" s="5">
        <v>17</v>
      </c>
      <c r="J18" s="5">
        <v>3</v>
      </c>
      <c r="K18" s="226">
        <v>102.82973</v>
      </c>
    </row>
    <row r="19" spans="2:11" x14ac:dyDescent="0.2">
      <c r="B19" s="210"/>
      <c r="C19" s="214" t="s">
        <v>295</v>
      </c>
      <c r="D19" s="4">
        <v>1.8</v>
      </c>
      <c r="E19" s="5">
        <v>12</v>
      </c>
      <c r="F19" s="5">
        <v>39.816209999999998</v>
      </c>
      <c r="G19" s="5">
        <v>18.989180000000001</v>
      </c>
      <c r="H19" s="5">
        <v>21.5</v>
      </c>
      <c r="I19" s="5">
        <v>50.285719999999998</v>
      </c>
      <c r="J19" s="5">
        <v>2</v>
      </c>
      <c r="K19" s="226">
        <v>146.39111</v>
      </c>
    </row>
    <row r="20" spans="2:11" x14ac:dyDescent="0.2">
      <c r="B20" s="210"/>
      <c r="C20" s="214" t="s">
        <v>320</v>
      </c>
      <c r="D20" s="4">
        <v>2.6</v>
      </c>
      <c r="E20" s="5">
        <v>4</v>
      </c>
      <c r="F20" s="5">
        <v>3</v>
      </c>
      <c r="G20" s="5">
        <v>0.6</v>
      </c>
      <c r="H20" s="5">
        <v>14.4</v>
      </c>
      <c r="I20" s="5">
        <v>6.5</v>
      </c>
      <c r="J20" s="5">
        <v>0</v>
      </c>
      <c r="K20" s="226">
        <v>31.1</v>
      </c>
    </row>
    <row r="21" spans="2:11" x14ac:dyDescent="0.2">
      <c r="B21" s="219" t="s">
        <v>304</v>
      </c>
      <c r="C21" s="215"/>
      <c r="D21" s="216">
        <v>24.400000000000002</v>
      </c>
      <c r="E21" s="669">
        <v>95.67568</v>
      </c>
      <c r="F21" s="217">
        <v>511.33410000000003</v>
      </c>
      <c r="G21" s="217">
        <v>120.11467</v>
      </c>
      <c r="H21" s="669">
        <v>239.41166999999999</v>
      </c>
      <c r="I21" s="217">
        <v>261.57810000000001</v>
      </c>
      <c r="J21" s="217">
        <v>5</v>
      </c>
      <c r="K21" s="227">
        <v>1257.51422</v>
      </c>
    </row>
    <row r="22" spans="2:11" x14ac:dyDescent="0.2">
      <c r="B22" s="210" t="s">
        <v>226</v>
      </c>
      <c r="C22" s="214"/>
      <c r="D22" s="4"/>
      <c r="E22" s="5"/>
      <c r="F22" s="5"/>
      <c r="G22" s="5"/>
      <c r="H22" s="5"/>
      <c r="I22" s="5"/>
      <c r="J22" s="5"/>
      <c r="K22" s="226"/>
    </row>
    <row r="23" spans="2:11" x14ac:dyDescent="0.2">
      <c r="B23" s="210"/>
      <c r="C23" s="214" t="s">
        <v>247</v>
      </c>
      <c r="D23" s="4">
        <v>1</v>
      </c>
      <c r="E23" s="5">
        <v>14.37838</v>
      </c>
      <c r="F23" s="5">
        <v>90.531089999999978</v>
      </c>
      <c r="G23" s="5">
        <v>4</v>
      </c>
      <c r="H23" s="5">
        <v>44.614049999999992</v>
      </c>
      <c r="I23" s="5">
        <v>43.517589999999998</v>
      </c>
      <c r="J23" s="5">
        <v>0</v>
      </c>
      <c r="K23" s="226">
        <v>198.04110999999995</v>
      </c>
    </row>
    <row r="24" spans="2:11" x14ac:dyDescent="0.2">
      <c r="B24" s="210"/>
      <c r="C24" s="214" t="s">
        <v>256</v>
      </c>
      <c r="D24" s="4">
        <v>2</v>
      </c>
      <c r="E24" s="5">
        <v>10.09459</v>
      </c>
      <c r="F24" s="5">
        <v>54.189209999999996</v>
      </c>
      <c r="G24" s="5">
        <v>2</v>
      </c>
      <c r="H24" s="5">
        <v>22.743269999999999</v>
      </c>
      <c r="I24" s="5">
        <v>31.37162</v>
      </c>
      <c r="J24" s="5">
        <v>0</v>
      </c>
      <c r="K24" s="226">
        <v>122.39868999999999</v>
      </c>
    </row>
    <row r="25" spans="2:11" x14ac:dyDescent="0.2">
      <c r="B25" s="210"/>
      <c r="C25" s="214" t="s">
        <v>370</v>
      </c>
      <c r="D25" s="4">
        <v>2</v>
      </c>
      <c r="E25" s="5">
        <v>10</v>
      </c>
      <c r="F25" s="5">
        <v>54.174319999999994</v>
      </c>
      <c r="G25" s="5">
        <v>4</v>
      </c>
      <c r="H25" s="5">
        <v>46.762159999999987</v>
      </c>
      <c r="I25" s="5">
        <v>39.935140000000004</v>
      </c>
      <c r="J25" s="5">
        <v>0</v>
      </c>
      <c r="K25" s="226">
        <v>156.87162000000001</v>
      </c>
    </row>
    <row r="26" spans="2:11" x14ac:dyDescent="0.2">
      <c r="B26" s="210"/>
      <c r="C26" s="214" t="s">
        <v>272</v>
      </c>
      <c r="D26" s="4">
        <v>1</v>
      </c>
      <c r="E26" s="5">
        <v>5.81081</v>
      </c>
      <c r="F26" s="5">
        <v>56.318930000000002</v>
      </c>
      <c r="G26" s="5">
        <v>3</v>
      </c>
      <c r="H26" s="5">
        <v>19.52703</v>
      </c>
      <c r="I26" s="5">
        <v>21.24325</v>
      </c>
      <c r="J26" s="5">
        <v>0</v>
      </c>
      <c r="K26" s="226">
        <v>106.90002</v>
      </c>
    </row>
    <row r="27" spans="2:11" x14ac:dyDescent="0.2">
      <c r="B27" s="210"/>
      <c r="C27" s="214" t="s">
        <v>281</v>
      </c>
      <c r="D27" s="4">
        <v>1</v>
      </c>
      <c r="E27" s="5">
        <v>7.31081</v>
      </c>
      <c r="F27" s="5">
        <v>48.020289999999996</v>
      </c>
      <c r="G27" s="5">
        <v>5</v>
      </c>
      <c r="H27" s="5">
        <v>36.721629999999998</v>
      </c>
      <c r="I27" s="5">
        <v>26.1892</v>
      </c>
      <c r="J27" s="5">
        <v>0</v>
      </c>
      <c r="K27" s="226">
        <v>124.24193</v>
      </c>
    </row>
    <row r="28" spans="2:11" x14ac:dyDescent="0.2">
      <c r="B28" s="210"/>
      <c r="C28" s="214" t="s">
        <v>286</v>
      </c>
      <c r="D28" s="4">
        <v>0</v>
      </c>
      <c r="E28" s="5">
        <v>8.81081</v>
      </c>
      <c r="F28" s="5">
        <v>52.37433</v>
      </c>
      <c r="G28" s="5">
        <v>1</v>
      </c>
      <c r="H28" s="5">
        <v>26.31081</v>
      </c>
      <c r="I28" s="5">
        <v>23.748650000000001</v>
      </c>
      <c r="J28" s="5">
        <v>0</v>
      </c>
      <c r="K28" s="226">
        <v>112.24460000000001</v>
      </c>
    </row>
    <row r="29" spans="2:11" x14ac:dyDescent="0.2">
      <c r="B29" s="210"/>
      <c r="C29" s="214" t="s">
        <v>291</v>
      </c>
      <c r="D29" s="4">
        <v>1</v>
      </c>
      <c r="E29" s="5">
        <v>9.7081099999999996</v>
      </c>
      <c r="F29" s="5">
        <v>50.874889999999994</v>
      </c>
      <c r="G29" s="5">
        <v>3.6486499999999999</v>
      </c>
      <c r="H29" s="5">
        <v>15.36487</v>
      </c>
      <c r="I29" s="5">
        <v>28.654049999999998</v>
      </c>
      <c r="J29" s="5">
        <v>0</v>
      </c>
      <c r="K29" s="226">
        <v>109.25056999999998</v>
      </c>
    </row>
    <row r="30" spans="2:11" x14ac:dyDescent="0.2">
      <c r="B30" s="210"/>
      <c r="C30" s="214" t="s">
        <v>371</v>
      </c>
      <c r="D30" s="4">
        <v>1</v>
      </c>
      <c r="E30" s="5">
        <v>9.1486499999999999</v>
      </c>
      <c r="F30" s="5">
        <v>49.812700000000007</v>
      </c>
      <c r="G30" s="5">
        <v>1.91892</v>
      </c>
      <c r="H30" s="5">
        <v>14.41892</v>
      </c>
      <c r="I30" s="5">
        <v>24.635120000000001</v>
      </c>
      <c r="J30" s="5">
        <v>0</v>
      </c>
      <c r="K30" s="226">
        <v>100.93431000000001</v>
      </c>
    </row>
    <row r="31" spans="2:11" x14ac:dyDescent="0.2">
      <c r="B31" s="210"/>
      <c r="C31" s="214" t="s">
        <v>226</v>
      </c>
      <c r="D31" s="4">
        <v>4</v>
      </c>
      <c r="E31" s="5">
        <v>6.81081</v>
      </c>
      <c r="F31" s="5">
        <v>27.327220000000001</v>
      </c>
      <c r="G31" s="5">
        <v>30.81081</v>
      </c>
      <c r="H31" s="5">
        <v>19.576920000000001</v>
      </c>
      <c r="I31" s="5">
        <v>14.93243</v>
      </c>
      <c r="J31" s="5">
        <v>1</v>
      </c>
      <c r="K31" s="226">
        <v>104.45819</v>
      </c>
    </row>
    <row r="32" spans="2:11" x14ac:dyDescent="0.2">
      <c r="B32" s="210"/>
      <c r="C32" s="214" t="s">
        <v>296</v>
      </c>
      <c r="D32" s="4">
        <v>1</v>
      </c>
      <c r="E32" s="5">
        <v>7</v>
      </c>
      <c r="F32" s="5">
        <v>9.6216200000000001</v>
      </c>
      <c r="G32" s="5">
        <v>13.80189</v>
      </c>
      <c r="H32" s="5">
        <v>57</v>
      </c>
      <c r="I32" s="5">
        <v>100.03893000000001</v>
      </c>
      <c r="J32" s="5">
        <v>0</v>
      </c>
      <c r="K32" s="226">
        <v>188.46244000000002</v>
      </c>
    </row>
    <row r="33" spans="2:11" x14ac:dyDescent="0.2">
      <c r="B33" s="210"/>
      <c r="C33" s="214" t="s">
        <v>346</v>
      </c>
      <c r="D33" s="4">
        <v>1</v>
      </c>
      <c r="E33" s="5">
        <v>10.044589999999999</v>
      </c>
      <c r="F33" s="5">
        <v>77.39461</v>
      </c>
      <c r="G33" s="5">
        <v>13.51892</v>
      </c>
      <c r="H33" s="5">
        <v>38.581079999999993</v>
      </c>
      <c r="I33" s="5">
        <v>27.00676</v>
      </c>
      <c r="J33" s="5">
        <v>0</v>
      </c>
      <c r="K33" s="226">
        <v>167.54595999999998</v>
      </c>
    </row>
    <row r="34" spans="2:11" x14ac:dyDescent="0.2">
      <c r="B34" s="219" t="s">
        <v>305</v>
      </c>
      <c r="C34" s="215"/>
      <c r="D34" s="216">
        <v>15</v>
      </c>
      <c r="E34" s="669">
        <v>99.117560000000026</v>
      </c>
      <c r="F34" s="217">
        <v>570.63921000000005</v>
      </c>
      <c r="G34" s="217">
        <v>82.699190000000002</v>
      </c>
      <c r="H34" s="669">
        <v>341.62074000000001</v>
      </c>
      <c r="I34" s="217">
        <v>381.27274</v>
      </c>
      <c r="J34" s="217">
        <v>1</v>
      </c>
      <c r="K34" s="227">
        <v>1491.34944</v>
      </c>
    </row>
    <row r="35" spans="2:11" x14ac:dyDescent="0.2">
      <c r="B35" s="210" t="s">
        <v>227</v>
      </c>
      <c r="C35" s="214"/>
      <c r="D35" s="4"/>
      <c r="E35" s="5"/>
      <c r="F35" s="5"/>
      <c r="G35" s="5"/>
      <c r="H35" s="5"/>
      <c r="I35" s="5"/>
      <c r="J35" s="5"/>
      <c r="K35" s="226"/>
    </row>
    <row r="36" spans="2:11" x14ac:dyDescent="0.2">
      <c r="B36" s="210"/>
      <c r="C36" s="214" t="s">
        <v>243</v>
      </c>
      <c r="D36" s="4">
        <v>2</v>
      </c>
      <c r="E36" s="5">
        <v>7.1</v>
      </c>
      <c r="F36" s="5">
        <v>56.343769999999985</v>
      </c>
      <c r="G36" s="5">
        <v>1.7027000000000001</v>
      </c>
      <c r="H36" s="5">
        <v>19.1919</v>
      </c>
      <c r="I36" s="5">
        <v>20.789190000000001</v>
      </c>
      <c r="J36" s="5">
        <v>0</v>
      </c>
      <c r="K36" s="226">
        <v>107.12756</v>
      </c>
    </row>
    <row r="37" spans="2:11" x14ac:dyDescent="0.2">
      <c r="B37" s="210"/>
      <c r="C37" s="214" t="s">
        <v>248</v>
      </c>
      <c r="D37" s="4">
        <v>2</v>
      </c>
      <c r="E37" s="5">
        <v>8.9648599999999998</v>
      </c>
      <c r="F37" s="5">
        <v>48.518909999999998</v>
      </c>
      <c r="G37" s="5">
        <v>7.29054</v>
      </c>
      <c r="H37" s="5">
        <v>19.208110000000001</v>
      </c>
      <c r="I37" s="5">
        <v>15.53243</v>
      </c>
      <c r="J37" s="5">
        <v>0</v>
      </c>
      <c r="K37" s="226">
        <v>101.51485000000001</v>
      </c>
    </row>
    <row r="38" spans="2:11" x14ac:dyDescent="0.2">
      <c r="B38" s="210"/>
      <c r="C38" s="214" t="s">
        <v>258</v>
      </c>
      <c r="D38" s="4">
        <v>2</v>
      </c>
      <c r="E38" s="5">
        <v>8.3081099999999992</v>
      </c>
      <c r="F38" s="5">
        <v>33.751899999999999</v>
      </c>
      <c r="G38" s="5">
        <v>4.5</v>
      </c>
      <c r="H38" s="5">
        <v>20.122300000000003</v>
      </c>
      <c r="I38" s="5">
        <v>19.340540000000001</v>
      </c>
      <c r="J38" s="5">
        <v>0</v>
      </c>
      <c r="K38" s="226">
        <v>88.022850000000005</v>
      </c>
    </row>
    <row r="39" spans="2:11" x14ac:dyDescent="0.2">
      <c r="B39" s="210"/>
      <c r="C39" s="214" t="s">
        <v>260</v>
      </c>
      <c r="D39" s="4">
        <v>1</v>
      </c>
      <c r="E39" s="5">
        <v>5.81081</v>
      </c>
      <c r="F39" s="5">
        <v>35.081089999999996</v>
      </c>
      <c r="G39" s="5">
        <v>1</v>
      </c>
      <c r="H39" s="5">
        <v>24.00001</v>
      </c>
      <c r="I39" s="5">
        <v>21.95946</v>
      </c>
      <c r="J39" s="5">
        <v>0</v>
      </c>
      <c r="K39" s="226">
        <v>88.851370000000003</v>
      </c>
    </row>
    <row r="40" spans="2:11" x14ac:dyDescent="0.2">
      <c r="B40" s="210"/>
      <c r="C40" s="214" t="s">
        <v>262</v>
      </c>
      <c r="D40" s="4">
        <v>1</v>
      </c>
      <c r="E40" s="5">
        <v>4</v>
      </c>
      <c r="F40" s="5">
        <v>24.656759999999998</v>
      </c>
      <c r="G40" s="5">
        <v>4.2027099999999997</v>
      </c>
      <c r="H40" s="5">
        <v>17.17568</v>
      </c>
      <c r="I40" s="5">
        <v>14.964869999999999</v>
      </c>
      <c r="J40" s="5">
        <v>0</v>
      </c>
      <c r="K40" s="226">
        <v>66.000020000000006</v>
      </c>
    </row>
    <row r="41" spans="2:11" x14ac:dyDescent="0.2">
      <c r="B41" s="210"/>
      <c r="C41" s="214" t="s">
        <v>263</v>
      </c>
      <c r="D41" s="4">
        <v>1</v>
      </c>
      <c r="E41" s="5">
        <v>8.6081099999999999</v>
      </c>
      <c r="F41" s="5">
        <v>36.627049999999997</v>
      </c>
      <c r="G41" s="5">
        <v>3.6081099999999999</v>
      </c>
      <c r="H41" s="5">
        <v>31.2027</v>
      </c>
      <c r="I41" s="5">
        <v>17.6892</v>
      </c>
      <c r="J41" s="5">
        <v>0</v>
      </c>
      <c r="K41" s="226">
        <v>98.735169999999982</v>
      </c>
    </row>
    <row r="42" spans="2:11" x14ac:dyDescent="0.2">
      <c r="B42" s="210"/>
      <c r="C42" s="214" t="s">
        <v>271</v>
      </c>
      <c r="D42" s="4">
        <v>0</v>
      </c>
      <c r="E42" s="5">
        <v>11.664860000000001</v>
      </c>
      <c r="F42" s="5">
        <v>58.718920000000011</v>
      </c>
      <c r="G42" s="5">
        <v>6.8918900000000001</v>
      </c>
      <c r="H42" s="5">
        <v>40.186480000000003</v>
      </c>
      <c r="I42" s="5">
        <v>27.70271</v>
      </c>
      <c r="J42" s="5">
        <v>0</v>
      </c>
      <c r="K42" s="226">
        <v>145.16486000000003</v>
      </c>
    </row>
    <row r="43" spans="2:11" x14ac:dyDescent="0.2">
      <c r="B43" s="210"/>
      <c r="C43" s="214" t="s">
        <v>277</v>
      </c>
      <c r="D43" s="4">
        <v>1</v>
      </c>
      <c r="E43" s="5">
        <v>3.6081099999999999</v>
      </c>
      <c r="F43" s="5">
        <v>23.47298</v>
      </c>
      <c r="G43" s="5">
        <v>1</v>
      </c>
      <c r="H43" s="5">
        <v>8</v>
      </c>
      <c r="I43" s="5">
        <v>15.99892</v>
      </c>
      <c r="J43" s="5">
        <v>0</v>
      </c>
      <c r="K43" s="226">
        <v>53.080010000000001</v>
      </c>
    </row>
    <row r="44" spans="2:11" x14ac:dyDescent="0.2">
      <c r="B44" s="210"/>
      <c r="C44" s="214" t="s">
        <v>278</v>
      </c>
      <c r="D44" s="4">
        <v>1</v>
      </c>
      <c r="E44" s="5">
        <v>9.9108099999999997</v>
      </c>
      <c r="F44" s="5">
        <v>49.552709999999998</v>
      </c>
      <c r="G44" s="5">
        <v>3.9305399999999997</v>
      </c>
      <c r="H44" s="5">
        <v>27.6</v>
      </c>
      <c r="I44" s="5">
        <v>21.74325</v>
      </c>
      <c r="J44" s="5">
        <v>1</v>
      </c>
      <c r="K44" s="226">
        <v>114.73730999999999</v>
      </c>
    </row>
    <row r="45" spans="2:11" x14ac:dyDescent="0.2">
      <c r="B45" s="210"/>
      <c r="C45" s="214" t="s">
        <v>284</v>
      </c>
      <c r="D45" s="4">
        <v>1</v>
      </c>
      <c r="E45" s="5">
        <v>7</v>
      </c>
      <c r="F45" s="5">
        <v>40.990549999999999</v>
      </c>
      <c r="G45" s="5">
        <v>1</v>
      </c>
      <c r="H45" s="5">
        <v>21.43243</v>
      </c>
      <c r="I45" s="5">
        <v>21.221610000000002</v>
      </c>
      <c r="J45" s="5">
        <v>0</v>
      </c>
      <c r="K45" s="226">
        <v>92.644589999999994</v>
      </c>
    </row>
    <row r="46" spans="2:11" x14ac:dyDescent="0.2">
      <c r="B46" s="210"/>
      <c r="C46" s="214" t="s">
        <v>288</v>
      </c>
      <c r="D46" s="4">
        <v>1</v>
      </c>
      <c r="E46" s="5">
        <v>9</v>
      </c>
      <c r="F46" s="5">
        <v>45.432429999999997</v>
      </c>
      <c r="G46" s="5">
        <v>1</v>
      </c>
      <c r="H46" s="5">
        <v>22.82433</v>
      </c>
      <c r="I46" s="5">
        <v>23.684060000000002</v>
      </c>
      <c r="J46" s="5">
        <v>0</v>
      </c>
      <c r="K46" s="226">
        <v>102.94082</v>
      </c>
    </row>
    <row r="47" spans="2:11" x14ac:dyDescent="0.2">
      <c r="B47" s="210"/>
      <c r="C47" s="214" t="s">
        <v>290</v>
      </c>
      <c r="D47" s="4">
        <v>1</v>
      </c>
      <c r="E47" s="5">
        <v>6</v>
      </c>
      <c r="F47" s="5">
        <v>40.032440000000001</v>
      </c>
      <c r="G47" s="5">
        <v>2.81081</v>
      </c>
      <c r="H47" s="5">
        <v>16.464860000000002</v>
      </c>
      <c r="I47" s="5">
        <v>22.31082</v>
      </c>
      <c r="J47" s="5">
        <v>0</v>
      </c>
      <c r="K47" s="226">
        <v>88.618930000000006</v>
      </c>
    </row>
    <row r="48" spans="2:11" x14ac:dyDescent="0.2">
      <c r="B48" s="210"/>
      <c r="C48" s="214" t="s">
        <v>294</v>
      </c>
      <c r="D48" s="4">
        <v>1</v>
      </c>
      <c r="E48" s="5">
        <v>7.7027000000000001</v>
      </c>
      <c r="F48" s="5">
        <v>38.389190000000006</v>
      </c>
      <c r="G48" s="5">
        <v>1</v>
      </c>
      <c r="H48" s="5">
        <v>15.45946</v>
      </c>
      <c r="I48" s="5">
        <v>19.505409999999998</v>
      </c>
      <c r="J48" s="5">
        <v>0</v>
      </c>
      <c r="K48" s="226">
        <v>83.056759999999997</v>
      </c>
    </row>
    <row r="49" spans="2:11" x14ac:dyDescent="0.2">
      <c r="B49" s="210"/>
      <c r="C49" s="214" t="s">
        <v>227</v>
      </c>
      <c r="D49" s="4">
        <v>2</v>
      </c>
      <c r="E49" s="5">
        <v>7.81081</v>
      </c>
      <c r="F49" s="5">
        <v>23.698650000000001</v>
      </c>
      <c r="G49" s="5">
        <v>23.983789999999999</v>
      </c>
      <c r="H49" s="5">
        <v>28.31081</v>
      </c>
      <c r="I49" s="5">
        <v>20.008109999999999</v>
      </c>
      <c r="J49" s="5">
        <v>1</v>
      </c>
      <c r="K49" s="226">
        <v>106.81217000000001</v>
      </c>
    </row>
    <row r="50" spans="2:11" x14ac:dyDescent="0.2">
      <c r="B50" s="210"/>
      <c r="C50" s="214" t="s">
        <v>297</v>
      </c>
      <c r="D50" s="4">
        <v>1</v>
      </c>
      <c r="E50" s="5">
        <v>12</v>
      </c>
      <c r="F50" s="5">
        <v>8.1270299999999995</v>
      </c>
      <c r="G50" s="5">
        <v>7</v>
      </c>
      <c r="H50" s="5">
        <v>34.439189999999996</v>
      </c>
      <c r="I50" s="5">
        <v>81.060890000000015</v>
      </c>
      <c r="J50" s="5">
        <v>0</v>
      </c>
      <c r="K50" s="226">
        <v>143.62711000000002</v>
      </c>
    </row>
    <row r="51" spans="2:11" x14ac:dyDescent="0.2">
      <c r="B51" s="210"/>
      <c r="C51" s="214" t="s">
        <v>338</v>
      </c>
      <c r="D51" s="4">
        <v>1</v>
      </c>
      <c r="E51" s="5">
        <v>7.3175699999999999</v>
      </c>
      <c r="F51" s="5">
        <v>87.159180000000006</v>
      </c>
      <c r="G51" s="5">
        <v>2.5</v>
      </c>
      <c r="H51" s="5">
        <v>2</v>
      </c>
      <c r="I51" s="5">
        <v>0.94594999999999996</v>
      </c>
      <c r="J51" s="5">
        <v>0</v>
      </c>
      <c r="K51" s="226">
        <v>100.92270000000001</v>
      </c>
    </row>
    <row r="52" spans="2:11" x14ac:dyDescent="0.2">
      <c r="B52" s="219" t="s">
        <v>306</v>
      </c>
      <c r="C52" s="215"/>
      <c r="D52" s="216">
        <v>19</v>
      </c>
      <c r="E52" s="669">
        <v>124.80675000000001</v>
      </c>
      <c r="F52" s="217">
        <v>650.55356000000006</v>
      </c>
      <c r="G52" s="217">
        <v>73.421089999999992</v>
      </c>
      <c r="H52" s="669">
        <v>347.61825999999996</v>
      </c>
      <c r="I52" s="217">
        <v>364.45742000000001</v>
      </c>
      <c r="J52" s="217">
        <v>2</v>
      </c>
      <c r="K52" s="227">
        <v>1581.85708</v>
      </c>
    </row>
    <row r="53" spans="2:11" x14ac:dyDescent="0.2">
      <c r="B53" s="210" t="s">
        <v>228</v>
      </c>
      <c r="C53" s="214"/>
      <c r="D53" s="4"/>
      <c r="E53" s="5"/>
      <c r="F53" s="5"/>
      <c r="G53" s="5"/>
      <c r="H53" s="5"/>
      <c r="I53" s="5"/>
      <c r="J53" s="5"/>
      <c r="K53" s="226"/>
    </row>
    <row r="54" spans="2:11" x14ac:dyDescent="0.2">
      <c r="B54" s="210"/>
      <c r="C54" s="214" t="s">
        <v>253</v>
      </c>
      <c r="D54" s="4">
        <v>1</v>
      </c>
      <c r="E54" s="5">
        <v>9.72973</v>
      </c>
      <c r="F54" s="5">
        <v>44.425669999999997</v>
      </c>
      <c r="G54" s="5">
        <v>2</v>
      </c>
      <c r="H54" s="5">
        <v>30.64865</v>
      </c>
      <c r="I54" s="5">
        <v>23.86487</v>
      </c>
      <c r="J54" s="5">
        <v>0</v>
      </c>
      <c r="K54" s="226">
        <v>111.66892</v>
      </c>
    </row>
    <row r="55" spans="2:11" x14ac:dyDescent="0.2">
      <c r="B55" s="210"/>
      <c r="C55" s="214" t="s">
        <v>343</v>
      </c>
      <c r="D55" s="4">
        <v>1</v>
      </c>
      <c r="E55" s="5">
        <v>2</v>
      </c>
      <c r="F55" s="5">
        <v>22.424330000000001</v>
      </c>
      <c r="G55" s="5">
        <v>2</v>
      </c>
      <c r="H55" s="5">
        <v>14.32432</v>
      </c>
      <c r="I55" s="5">
        <v>14.32432</v>
      </c>
      <c r="J55" s="5">
        <v>0</v>
      </c>
      <c r="K55" s="226">
        <v>56.072969999999998</v>
      </c>
    </row>
    <row r="56" spans="2:11" x14ac:dyDescent="0.2">
      <c r="B56" s="210"/>
      <c r="C56" s="214" t="s">
        <v>348</v>
      </c>
      <c r="D56" s="4">
        <v>1</v>
      </c>
      <c r="E56" s="5">
        <v>8.3026999999999997</v>
      </c>
      <c r="F56" s="5">
        <v>53.064879999999988</v>
      </c>
      <c r="G56" s="5">
        <v>4</v>
      </c>
      <c r="H56" s="5">
        <v>35.694600000000008</v>
      </c>
      <c r="I56" s="5">
        <v>46.640540000000009</v>
      </c>
      <c r="J56" s="5">
        <v>0</v>
      </c>
      <c r="K56" s="226">
        <v>148.70272</v>
      </c>
    </row>
    <row r="57" spans="2:11" x14ac:dyDescent="0.2">
      <c r="B57" s="210"/>
      <c r="C57" s="214" t="s">
        <v>344</v>
      </c>
      <c r="D57" s="4">
        <v>1</v>
      </c>
      <c r="E57" s="5">
        <v>7.91892</v>
      </c>
      <c r="F57" s="5">
        <v>53.391889999999989</v>
      </c>
      <c r="G57" s="5">
        <v>4</v>
      </c>
      <c r="H57" s="5">
        <v>22.937840000000001</v>
      </c>
      <c r="I57" s="5">
        <v>20.151890000000002</v>
      </c>
      <c r="J57" s="5">
        <v>0</v>
      </c>
      <c r="K57" s="226">
        <v>109.40054000000001</v>
      </c>
    </row>
    <row r="58" spans="2:11" x14ac:dyDescent="0.2">
      <c r="B58" s="210"/>
      <c r="C58" s="214" t="s">
        <v>274</v>
      </c>
      <c r="D58" s="4">
        <v>2</v>
      </c>
      <c r="E58" s="5">
        <v>13.60811</v>
      </c>
      <c r="F58" s="5">
        <v>85.158639999999991</v>
      </c>
      <c r="G58" s="5">
        <v>7.5324299999999997</v>
      </c>
      <c r="H58" s="5">
        <v>31.75676</v>
      </c>
      <c r="I58" s="5">
        <v>32.391350000000003</v>
      </c>
      <c r="J58" s="5">
        <v>0</v>
      </c>
      <c r="K58" s="226">
        <v>172.44729000000001</v>
      </c>
    </row>
    <row r="59" spans="2:11" x14ac:dyDescent="0.2">
      <c r="B59" s="210"/>
      <c r="C59" s="214" t="s">
        <v>349</v>
      </c>
      <c r="D59" s="4">
        <v>1</v>
      </c>
      <c r="E59" s="5">
        <v>9</v>
      </c>
      <c r="F59" s="5">
        <v>59.726479999999995</v>
      </c>
      <c r="G59" s="5">
        <v>3</v>
      </c>
      <c r="H59" s="5">
        <v>29.543790000000001</v>
      </c>
      <c r="I59" s="5">
        <v>27.911620000000003</v>
      </c>
      <c r="J59" s="5">
        <v>0</v>
      </c>
      <c r="K59" s="226">
        <v>130.18189000000001</v>
      </c>
    </row>
    <row r="60" spans="2:11" x14ac:dyDescent="0.2">
      <c r="B60" s="210"/>
      <c r="C60" s="214" t="s">
        <v>469</v>
      </c>
      <c r="D60" s="4">
        <v>1</v>
      </c>
      <c r="E60" s="5">
        <v>6</v>
      </c>
      <c r="F60" s="5">
        <v>38.648649999999996</v>
      </c>
      <c r="G60" s="5">
        <v>1</v>
      </c>
      <c r="H60" s="5">
        <v>10.41351</v>
      </c>
      <c r="I60" s="5">
        <v>13.56757</v>
      </c>
      <c r="J60" s="5">
        <v>0</v>
      </c>
      <c r="K60" s="226">
        <v>70.629729999999995</v>
      </c>
    </row>
    <row r="61" spans="2:11" x14ac:dyDescent="0.2">
      <c r="B61" s="210"/>
      <c r="C61" s="214" t="s">
        <v>345</v>
      </c>
      <c r="D61" s="4">
        <v>1</v>
      </c>
      <c r="E61" s="5">
        <v>4.8918900000000001</v>
      </c>
      <c r="F61" s="5">
        <v>32.837559999999996</v>
      </c>
      <c r="G61" s="5">
        <v>2.81081</v>
      </c>
      <c r="H61" s="5">
        <v>19.529730000000001</v>
      </c>
      <c r="I61" s="5">
        <v>10.4</v>
      </c>
      <c r="J61" s="5">
        <v>0</v>
      </c>
      <c r="K61" s="226">
        <v>71.46999000000001</v>
      </c>
    </row>
    <row r="62" spans="2:11" x14ac:dyDescent="0.2">
      <c r="B62" s="210"/>
      <c r="C62" s="214" t="s">
        <v>287</v>
      </c>
      <c r="D62" s="4">
        <v>1</v>
      </c>
      <c r="E62" s="5">
        <v>6</v>
      </c>
      <c r="F62" s="5">
        <v>50.554049999999997</v>
      </c>
      <c r="G62" s="5">
        <v>12.0054</v>
      </c>
      <c r="H62" s="5">
        <v>24.200000000000003</v>
      </c>
      <c r="I62" s="5">
        <v>14.67027</v>
      </c>
      <c r="J62" s="5">
        <v>0</v>
      </c>
      <c r="K62" s="226">
        <v>108.42972</v>
      </c>
    </row>
    <row r="63" spans="2:11" x14ac:dyDescent="0.2">
      <c r="B63" s="210"/>
      <c r="C63" s="214" t="s">
        <v>292</v>
      </c>
      <c r="D63" s="4">
        <v>1</v>
      </c>
      <c r="E63" s="5">
        <v>3.8513500000000001</v>
      </c>
      <c r="F63" s="5">
        <v>42.942900000000009</v>
      </c>
      <c r="G63" s="5">
        <v>1</v>
      </c>
      <c r="H63" s="5">
        <v>17</v>
      </c>
      <c r="I63" s="5">
        <v>22.276230000000002</v>
      </c>
      <c r="J63" s="5">
        <v>0</v>
      </c>
      <c r="K63" s="226">
        <v>88.070480000000003</v>
      </c>
    </row>
    <row r="64" spans="2:11" x14ac:dyDescent="0.2">
      <c r="B64" s="210"/>
      <c r="C64" s="214" t="s">
        <v>228</v>
      </c>
      <c r="D64" s="4">
        <v>4</v>
      </c>
      <c r="E64" s="5">
        <v>10.51352</v>
      </c>
      <c r="F64" s="5">
        <v>18.856760000000001</v>
      </c>
      <c r="G64" s="5">
        <v>18.81352</v>
      </c>
      <c r="H64" s="5">
        <v>22</v>
      </c>
      <c r="I64" s="5">
        <v>10.44595</v>
      </c>
      <c r="J64" s="5">
        <v>1</v>
      </c>
      <c r="K64" s="226">
        <v>85.629750000000001</v>
      </c>
    </row>
    <row r="65" spans="2:11" x14ac:dyDescent="0.2">
      <c r="B65" s="210"/>
      <c r="C65" s="214" t="s">
        <v>298</v>
      </c>
      <c r="D65" s="4">
        <v>2</v>
      </c>
      <c r="E65" s="5">
        <v>8.9</v>
      </c>
      <c r="F65" s="5">
        <v>1</v>
      </c>
      <c r="G65" s="5">
        <v>9</v>
      </c>
      <c r="H65" s="5">
        <v>10.054079999999999</v>
      </c>
      <c r="I65" s="5">
        <v>110.41761999999993</v>
      </c>
      <c r="J65" s="5">
        <v>0</v>
      </c>
      <c r="K65" s="226">
        <v>141.37169999999992</v>
      </c>
    </row>
    <row r="66" spans="2:11" x14ac:dyDescent="0.2">
      <c r="B66" s="210"/>
      <c r="C66" s="214" t="s">
        <v>321</v>
      </c>
      <c r="D66" s="4">
        <v>2</v>
      </c>
      <c r="E66" s="5">
        <v>9</v>
      </c>
      <c r="F66" s="5">
        <v>75.170270000000002</v>
      </c>
      <c r="G66" s="5">
        <v>2</v>
      </c>
      <c r="H66" s="5">
        <v>34.12838</v>
      </c>
      <c r="I66" s="5">
        <v>21.475670000000001</v>
      </c>
      <c r="J66" s="5">
        <v>0</v>
      </c>
      <c r="K66" s="226">
        <v>143.77432000000002</v>
      </c>
    </row>
    <row r="67" spans="2:11" x14ac:dyDescent="0.2">
      <c r="B67" s="219" t="s">
        <v>307</v>
      </c>
      <c r="C67" s="215"/>
      <c r="D67" s="216">
        <v>19</v>
      </c>
      <c r="E67" s="669">
        <v>99.716220000000007</v>
      </c>
      <c r="F67" s="217">
        <v>578.20207999999991</v>
      </c>
      <c r="G67" s="217">
        <v>69.16216</v>
      </c>
      <c r="H67" s="669">
        <v>302.23165999999998</v>
      </c>
      <c r="I67" s="217">
        <v>368.53789999999992</v>
      </c>
      <c r="J67" s="217">
        <v>1</v>
      </c>
      <c r="K67" s="227">
        <v>1437.8500199999999</v>
      </c>
    </row>
    <row r="68" spans="2:11" x14ac:dyDescent="0.2">
      <c r="B68" s="210" t="s">
        <v>229</v>
      </c>
      <c r="C68" s="214"/>
      <c r="D68" s="4"/>
      <c r="E68" s="5"/>
      <c r="F68" s="5"/>
      <c r="G68" s="5"/>
      <c r="H68" s="5"/>
      <c r="I68" s="5"/>
      <c r="J68" s="5"/>
      <c r="K68" s="226"/>
    </row>
    <row r="69" spans="2:11" x14ac:dyDescent="0.2">
      <c r="B69" s="210"/>
      <c r="C69" s="214" t="s">
        <v>244</v>
      </c>
      <c r="D69" s="4">
        <v>1</v>
      </c>
      <c r="E69" s="5">
        <v>5</v>
      </c>
      <c r="F69" s="5">
        <v>27.843239999999998</v>
      </c>
      <c r="G69" s="5">
        <v>2</v>
      </c>
      <c r="H69" s="5">
        <v>12.99784</v>
      </c>
      <c r="I69" s="5">
        <v>15.24325</v>
      </c>
      <c r="J69" s="5">
        <v>1</v>
      </c>
      <c r="K69" s="226">
        <v>65.084329999999994</v>
      </c>
    </row>
    <row r="70" spans="2:11" x14ac:dyDescent="0.2">
      <c r="B70" s="210"/>
      <c r="C70" s="214" t="s">
        <v>455</v>
      </c>
      <c r="D70" s="4">
        <v>3</v>
      </c>
      <c r="E70" s="5">
        <v>4.81081</v>
      </c>
      <c r="F70" s="5">
        <v>49.128619999999991</v>
      </c>
      <c r="G70" s="5">
        <v>5.1027000000000005</v>
      </c>
      <c r="H70" s="5">
        <v>15.546480000000001</v>
      </c>
      <c r="I70" s="5">
        <v>24.151340000000001</v>
      </c>
      <c r="J70" s="5">
        <v>0</v>
      </c>
      <c r="K70" s="226">
        <v>101.73994999999999</v>
      </c>
    </row>
    <row r="71" spans="2:11" x14ac:dyDescent="0.2">
      <c r="B71" s="210"/>
      <c r="C71" s="214" t="s">
        <v>251</v>
      </c>
      <c r="D71" s="4">
        <v>1</v>
      </c>
      <c r="E71" s="5">
        <v>1</v>
      </c>
      <c r="F71" s="5">
        <v>29.744869999999999</v>
      </c>
      <c r="G71" s="5">
        <v>6.1486499999999999</v>
      </c>
      <c r="H71" s="5">
        <v>24.55405</v>
      </c>
      <c r="I71" s="5">
        <v>17.74325</v>
      </c>
      <c r="J71" s="5">
        <v>0</v>
      </c>
      <c r="K71" s="226">
        <v>80.190820000000002</v>
      </c>
    </row>
    <row r="72" spans="2:11" x14ac:dyDescent="0.2">
      <c r="B72" s="210"/>
      <c r="C72" s="214" t="s">
        <v>267</v>
      </c>
      <c r="D72" s="4">
        <v>0</v>
      </c>
      <c r="E72" s="5">
        <v>7</v>
      </c>
      <c r="F72" s="5">
        <v>26.39189</v>
      </c>
      <c r="G72" s="5">
        <v>3</v>
      </c>
      <c r="H72" s="5">
        <v>10</v>
      </c>
      <c r="I72" s="5">
        <v>17.721629999999998</v>
      </c>
      <c r="J72" s="5">
        <v>0.60810999999999993</v>
      </c>
      <c r="K72" s="226">
        <v>64.72162999999999</v>
      </c>
    </row>
    <row r="73" spans="2:11" x14ac:dyDescent="0.2">
      <c r="B73" s="210"/>
      <c r="C73" s="214" t="s">
        <v>269</v>
      </c>
      <c r="D73" s="4">
        <v>1</v>
      </c>
      <c r="E73" s="5">
        <v>7.6216200000000001</v>
      </c>
      <c r="F73" s="5">
        <v>66.791889999999995</v>
      </c>
      <c r="G73" s="5">
        <v>12</v>
      </c>
      <c r="H73" s="5">
        <v>30.421620000000001</v>
      </c>
      <c r="I73" s="5">
        <v>35.965409999999999</v>
      </c>
      <c r="J73" s="5">
        <v>0</v>
      </c>
      <c r="K73" s="226">
        <v>153.80054000000001</v>
      </c>
    </row>
    <row r="74" spans="2:11" x14ac:dyDescent="0.2">
      <c r="B74" s="210"/>
      <c r="C74" s="214" t="s">
        <v>275</v>
      </c>
      <c r="D74" s="4">
        <v>1</v>
      </c>
      <c r="E74" s="5">
        <v>5.5</v>
      </c>
      <c r="F74" s="5">
        <v>31.048650000000002</v>
      </c>
      <c r="G74" s="5">
        <v>1</v>
      </c>
      <c r="H74" s="5">
        <v>17.8</v>
      </c>
      <c r="I74" s="5">
        <v>13.805400000000001</v>
      </c>
      <c r="J74" s="5">
        <v>0</v>
      </c>
      <c r="K74" s="226">
        <v>70.154050000000012</v>
      </c>
    </row>
    <row r="75" spans="2:11" x14ac:dyDescent="0.2">
      <c r="B75" s="210"/>
      <c r="C75" s="214" t="s">
        <v>276</v>
      </c>
      <c r="D75" s="4">
        <v>1</v>
      </c>
      <c r="E75" s="5">
        <v>6</v>
      </c>
      <c r="F75" s="5">
        <v>58.292959999999994</v>
      </c>
      <c r="G75" s="5">
        <v>4</v>
      </c>
      <c r="H75" s="5">
        <v>34.216210000000004</v>
      </c>
      <c r="I75" s="5">
        <v>26.722159999999999</v>
      </c>
      <c r="J75" s="5">
        <v>0</v>
      </c>
      <c r="K75" s="226">
        <v>130.23132999999999</v>
      </c>
    </row>
    <row r="76" spans="2:11" x14ac:dyDescent="0.2">
      <c r="B76" s="210"/>
      <c r="C76" s="214" t="s">
        <v>280</v>
      </c>
      <c r="D76" s="4">
        <v>1</v>
      </c>
      <c r="E76" s="5">
        <v>6</v>
      </c>
      <c r="F76" s="5">
        <v>34.189169999999997</v>
      </c>
      <c r="G76" s="5">
        <v>5.91892</v>
      </c>
      <c r="H76" s="5">
        <v>12.02703</v>
      </c>
      <c r="I76" s="5">
        <v>17.7027</v>
      </c>
      <c r="J76" s="5">
        <v>1</v>
      </c>
      <c r="K76" s="226">
        <v>77.837819999999994</v>
      </c>
    </row>
    <row r="77" spans="2:11" x14ac:dyDescent="0.2">
      <c r="B77" s="210"/>
      <c r="C77" s="214" t="s">
        <v>456</v>
      </c>
      <c r="D77" s="4">
        <v>1</v>
      </c>
      <c r="E77" s="5">
        <v>7.8</v>
      </c>
      <c r="F77" s="5">
        <v>39.918930000000003</v>
      </c>
      <c r="G77" s="5">
        <v>9.6081099999999999</v>
      </c>
      <c r="H77" s="5">
        <v>15.91892</v>
      </c>
      <c r="I77" s="5">
        <v>25.002690000000001</v>
      </c>
      <c r="J77" s="5">
        <v>0</v>
      </c>
      <c r="K77" s="226">
        <v>99.248649999999998</v>
      </c>
    </row>
    <row r="78" spans="2:11" x14ac:dyDescent="0.2">
      <c r="B78" s="210"/>
      <c r="C78" s="214" t="s">
        <v>289</v>
      </c>
      <c r="D78" s="4">
        <v>1</v>
      </c>
      <c r="E78" s="5">
        <v>3</v>
      </c>
      <c r="F78" s="5">
        <v>27</v>
      </c>
      <c r="G78" s="5">
        <v>6.1</v>
      </c>
      <c r="H78" s="5">
        <v>12.5</v>
      </c>
      <c r="I78" s="5">
        <v>21.700000000000003</v>
      </c>
      <c r="J78" s="5">
        <v>0</v>
      </c>
      <c r="K78" s="226">
        <v>71.300000000000011</v>
      </c>
    </row>
    <row r="79" spans="2:11" x14ac:dyDescent="0.2">
      <c r="B79" s="210"/>
      <c r="C79" s="214" t="s">
        <v>300</v>
      </c>
      <c r="D79" s="4">
        <v>1</v>
      </c>
      <c r="E79" s="5">
        <v>4</v>
      </c>
      <c r="F79" s="5">
        <v>29.690550000000002</v>
      </c>
      <c r="G79" s="5">
        <v>33.085139999999996</v>
      </c>
      <c r="H79" s="5">
        <v>4</v>
      </c>
      <c r="I79" s="5">
        <v>96.14530000000002</v>
      </c>
      <c r="J79" s="5">
        <v>0</v>
      </c>
      <c r="K79" s="226">
        <v>167.92099000000002</v>
      </c>
    </row>
    <row r="80" spans="2:11" x14ac:dyDescent="0.2">
      <c r="B80" s="210"/>
      <c r="C80" s="214" t="s">
        <v>229</v>
      </c>
      <c r="D80" s="4">
        <v>2</v>
      </c>
      <c r="E80" s="5">
        <v>4.3</v>
      </c>
      <c r="F80" s="5">
        <v>10.27028</v>
      </c>
      <c r="G80" s="5">
        <v>23.128380000000003</v>
      </c>
      <c r="H80" s="5">
        <v>21</v>
      </c>
      <c r="I80" s="5">
        <v>18.13513</v>
      </c>
      <c r="J80" s="5">
        <v>1</v>
      </c>
      <c r="K80" s="226">
        <v>79.833790000000008</v>
      </c>
    </row>
    <row r="81" spans="2:11" x14ac:dyDescent="0.2">
      <c r="B81" s="210"/>
      <c r="C81" s="214" t="s">
        <v>329</v>
      </c>
      <c r="D81" s="4">
        <v>2</v>
      </c>
      <c r="E81" s="5">
        <v>12.14865</v>
      </c>
      <c r="F81" s="5">
        <v>77.132429999999999</v>
      </c>
      <c r="G81" s="5">
        <v>5.4054099999999998</v>
      </c>
      <c r="H81" s="5">
        <v>4</v>
      </c>
      <c r="I81" s="5">
        <v>0</v>
      </c>
      <c r="J81" s="5">
        <v>0</v>
      </c>
      <c r="K81" s="226">
        <v>100.68649000000001</v>
      </c>
    </row>
    <row r="82" spans="2:11" x14ac:dyDescent="0.2">
      <c r="B82" s="219" t="s">
        <v>308</v>
      </c>
      <c r="C82" s="215"/>
      <c r="D82" s="216">
        <v>16</v>
      </c>
      <c r="E82" s="669">
        <v>74.181079999999994</v>
      </c>
      <c r="F82" s="217">
        <v>507.44347999999997</v>
      </c>
      <c r="G82" s="217">
        <v>116.49731</v>
      </c>
      <c r="H82" s="669">
        <v>214.98214999999999</v>
      </c>
      <c r="I82" s="217">
        <v>330.03825999999998</v>
      </c>
      <c r="J82" s="217">
        <v>3.6081099999999999</v>
      </c>
      <c r="K82" s="227">
        <v>1262.7503899999999</v>
      </c>
    </row>
    <row r="83" spans="2:11" x14ac:dyDescent="0.2">
      <c r="B83" s="210" t="s">
        <v>230</v>
      </c>
      <c r="C83" s="214"/>
      <c r="D83" s="4"/>
      <c r="E83" s="5"/>
      <c r="F83" s="5"/>
      <c r="G83" s="5"/>
      <c r="H83" s="5"/>
      <c r="I83" s="5"/>
      <c r="J83" s="5"/>
      <c r="K83" s="226"/>
    </row>
    <row r="84" spans="2:11" x14ac:dyDescent="0.2">
      <c r="B84" s="210"/>
      <c r="C84" s="214" t="s">
        <v>245</v>
      </c>
      <c r="D84" s="4">
        <v>0</v>
      </c>
      <c r="E84" s="5">
        <v>6</v>
      </c>
      <c r="F84" s="5">
        <v>33.486490000000003</v>
      </c>
      <c r="G84" s="5">
        <v>2.6081099999999999</v>
      </c>
      <c r="H84" s="5">
        <v>15.60811</v>
      </c>
      <c r="I84" s="5">
        <v>10.87838</v>
      </c>
      <c r="J84" s="5">
        <v>0</v>
      </c>
      <c r="K84" s="226">
        <v>68.581089999999989</v>
      </c>
    </row>
    <row r="85" spans="2:11" x14ac:dyDescent="0.2">
      <c r="B85" s="210"/>
      <c r="C85" s="214" t="s">
        <v>249</v>
      </c>
      <c r="D85" s="4">
        <v>1</v>
      </c>
      <c r="E85" s="5">
        <v>8.6027000000000005</v>
      </c>
      <c r="F85" s="5">
        <v>55.551359999999988</v>
      </c>
      <c r="G85" s="5">
        <v>6.8648600000000002</v>
      </c>
      <c r="H85" s="5">
        <v>26.91676</v>
      </c>
      <c r="I85" s="5">
        <v>19.54054</v>
      </c>
      <c r="J85" s="5">
        <v>0</v>
      </c>
      <c r="K85" s="226">
        <v>118.47621999999998</v>
      </c>
    </row>
    <row r="86" spans="2:11" x14ac:dyDescent="0.2">
      <c r="B86" s="210"/>
      <c r="C86" s="214" t="s">
        <v>250</v>
      </c>
      <c r="D86" s="4">
        <v>1</v>
      </c>
      <c r="E86" s="5">
        <v>6.6756799999999998</v>
      </c>
      <c r="F86" s="5">
        <v>37.58379</v>
      </c>
      <c r="G86" s="5">
        <v>7.6</v>
      </c>
      <c r="H86" s="5">
        <v>30.06756</v>
      </c>
      <c r="I86" s="5">
        <v>25.87837</v>
      </c>
      <c r="J86" s="5">
        <v>0</v>
      </c>
      <c r="K86" s="226">
        <v>108.80540000000001</v>
      </c>
    </row>
    <row r="87" spans="2:11" x14ac:dyDescent="0.2">
      <c r="B87" s="210"/>
      <c r="C87" s="214" t="s">
        <v>257</v>
      </c>
      <c r="D87" s="4">
        <v>2</v>
      </c>
      <c r="E87" s="5">
        <v>3.31081</v>
      </c>
      <c r="F87" s="5">
        <v>38.20000000000001</v>
      </c>
      <c r="G87" s="5">
        <v>3.6</v>
      </c>
      <c r="H87" s="5">
        <v>13.2</v>
      </c>
      <c r="I87" s="5">
        <v>14.705410000000001</v>
      </c>
      <c r="J87" s="5">
        <v>0</v>
      </c>
      <c r="K87" s="226">
        <v>75.016220000000004</v>
      </c>
    </row>
    <row r="88" spans="2:11" x14ac:dyDescent="0.2">
      <c r="B88" s="210"/>
      <c r="C88" s="214" t="s">
        <v>259</v>
      </c>
      <c r="D88" s="4">
        <v>1</v>
      </c>
      <c r="E88" s="5">
        <v>5</v>
      </c>
      <c r="F88" s="5">
        <v>29.54054</v>
      </c>
      <c r="G88" s="5">
        <v>0.98666999999999994</v>
      </c>
      <c r="H88" s="5">
        <v>19.52702</v>
      </c>
      <c r="I88" s="5">
        <v>15.75676</v>
      </c>
      <c r="J88" s="5">
        <v>0</v>
      </c>
      <c r="K88" s="226">
        <v>71.810990000000004</v>
      </c>
    </row>
    <row r="89" spans="2:11" x14ac:dyDescent="0.2">
      <c r="B89" s="210"/>
      <c r="C89" s="214" t="s">
        <v>265</v>
      </c>
      <c r="D89" s="4">
        <v>1</v>
      </c>
      <c r="E89" s="5">
        <v>6.6081099999999999</v>
      </c>
      <c r="F89" s="5">
        <v>42.848660000000002</v>
      </c>
      <c r="G89" s="5">
        <v>5.8445999999999998</v>
      </c>
      <c r="H89" s="5">
        <v>10.1</v>
      </c>
      <c r="I89" s="5">
        <v>15.17567</v>
      </c>
      <c r="J89" s="5">
        <v>0</v>
      </c>
      <c r="K89" s="226">
        <v>81.577039999999997</v>
      </c>
    </row>
    <row r="90" spans="2:11" x14ac:dyDescent="0.2">
      <c r="B90" s="210"/>
      <c r="C90" s="214" t="s">
        <v>282</v>
      </c>
      <c r="D90" s="4">
        <v>1</v>
      </c>
      <c r="E90" s="5">
        <v>4.7608100000000002</v>
      </c>
      <c r="F90" s="5">
        <v>42.49812</v>
      </c>
      <c r="G90" s="5">
        <v>3.9729700000000001</v>
      </c>
      <c r="H90" s="5">
        <v>11.67568</v>
      </c>
      <c r="I90" s="5">
        <v>18.814869999999999</v>
      </c>
      <c r="J90" s="5">
        <v>0</v>
      </c>
      <c r="K90" s="226">
        <v>82.722449999999995</v>
      </c>
    </row>
    <row r="91" spans="2:11" x14ac:dyDescent="0.2">
      <c r="B91" s="210"/>
      <c r="C91" s="214" t="s">
        <v>283</v>
      </c>
      <c r="D91" s="4">
        <v>1</v>
      </c>
      <c r="E91" s="5">
        <v>4.1081099999999999</v>
      </c>
      <c r="F91" s="5">
        <v>30.1035</v>
      </c>
      <c r="G91" s="5">
        <v>3</v>
      </c>
      <c r="H91" s="5">
        <v>17.883779999999998</v>
      </c>
      <c r="I91" s="5">
        <v>18.262160000000002</v>
      </c>
      <c r="J91" s="5">
        <v>0</v>
      </c>
      <c r="K91" s="226">
        <v>74.357550000000003</v>
      </c>
    </row>
    <row r="92" spans="2:11" x14ac:dyDescent="0.2">
      <c r="B92" s="210"/>
      <c r="C92" s="214" t="s">
        <v>285</v>
      </c>
      <c r="D92" s="4">
        <v>1</v>
      </c>
      <c r="E92" s="5">
        <v>12</v>
      </c>
      <c r="F92" s="5">
        <v>64.374350000000007</v>
      </c>
      <c r="G92" s="5">
        <v>1.5</v>
      </c>
      <c r="H92" s="5">
        <v>18.366770000000002</v>
      </c>
      <c r="I92" s="5">
        <v>15.3919</v>
      </c>
      <c r="J92" s="5">
        <v>0</v>
      </c>
      <c r="K92" s="226">
        <v>112.63302000000002</v>
      </c>
    </row>
    <row r="93" spans="2:11" x14ac:dyDescent="0.2">
      <c r="B93" s="210"/>
      <c r="C93" s="214" t="s">
        <v>293</v>
      </c>
      <c r="D93" s="4">
        <v>1</v>
      </c>
      <c r="E93" s="5">
        <v>7.7432499999999997</v>
      </c>
      <c r="F93" s="5">
        <v>49.531629999999993</v>
      </c>
      <c r="G93" s="5">
        <v>2.6081099999999999</v>
      </c>
      <c r="H93" s="5">
        <v>26.110810000000001</v>
      </c>
      <c r="I93" s="5">
        <v>29.45946</v>
      </c>
      <c r="J93" s="5">
        <v>0</v>
      </c>
      <c r="K93" s="226">
        <v>116.45326</v>
      </c>
    </row>
    <row r="94" spans="2:11" x14ac:dyDescent="0.2">
      <c r="B94" s="210"/>
      <c r="C94" s="214" t="s">
        <v>299</v>
      </c>
      <c r="D94" s="4">
        <v>1</v>
      </c>
      <c r="E94" s="5">
        <v>2.5675699999999999</v>
      </c>
      <c r="F94" s="5">
        <v>20.39676</v>
      </c>
      <c r="G94" s="5">
        <v>9.6053999999999995</v>
      </c>
      <c r="H94" s="5">
        <v>1</v>
      </c>
      <c r="I94" s="5">
        <v>6.1594699999999998</v>
      </c>
      <c r="J94" s="5">
        <v>1</v>
      </c>
      <c r="K94" s="226">
        <v>41.729199999999999</v>
      </c>
    </row>
    <row r="95" spans="2:11" x14ac:dyDescent="0.2">
      <c r="B95" s="210"/>
      <c r="C95" s="214" t="s">
        <v>301</v>
      </c>
      <c r="D95" s="4">
        <v>0</v>
      </c>
      <c r="E95" s="5">
        <v>10.232429999999999</v>
      </c>
      <c r="F95" s="5">
        <v>1</v>
      </c>
      <c r="G95" s="5">
        <v>13</v>
      </c>
      <c r="H95" s="5">
        <v>51.79460000000001</v>
      </c>
      <c r="I95" s="5">
        <v>45.224359999999997</v>
      </c>
      <c r="J95" s="5">
        <v>0</v>
      </c>
      <c r="K95" s="226">
        <v>121.25139000000001</v>
      </c>
    </row>
    <row r="96" spans="2:11" x14ac:dyDescent="0.2">
      <c r="B96" s="210"/>
      <c r="C96" s="214" t="s">
        <v>230</v>
      </c>
      <c r="D96" s="4">
        <v>2</v>
      </c>
      <c r="E96" s="5">
        <v>5</v>
      </c>
      <c r="F96" s="5">
        <v>9.7162199999999999</v>
      </c>
      <c r="G96" s="5">
        <v>20.67568</v>
      </c>
      <c r="H96" s="5">
        <v>15</v>
      </c>
      <c r="I96" s="5">
        <v>12.5</v>
      </c>
      <c r="J96" s="5">
        <v>1.5</v>
      </c>
      <c r="K96" s="226">
        <v>66.391899999999993</v>
      </c>
    </row>
    <row r="97" spans="1:11" x14ac:dyDescent="0.2">
      <c r="B97" s="219" t="s">
        <v>309</v>
      </c>
      <c r="C97" s="215"/>
      <c r="D97" s="216">
        <v>13</v>
      </c>
      <c r="E97" s="669">
        <v>82.609470000000002</v>
      </c>
      <c r="F97" s="217">
        <v>454.83141999999998</v>
      </c>
      <c r="G97" s="217">
        <v>81.866399999999999</v>
      </c>
      <c r="H97" s="669">
        <v>257.25109000000003</v>
      </c>
      <c r="I97" s="217">
        <v>247.74734999999998</v>
      </c>
      <c r="J97" s="217">
        <v>2.5</v>
      </c>
      <c r="K97" s="227">
        <v>1139.80573</v>
      </c>
    </row>
    <row r="98" spans="1:11" x14ac:dyDescent="0.2">
      <c r="B98" s="210" t="s">
        <v>231</v>
      </c>
      <c r="C98" s="214"/>
      <c r="D98" s="4"/>
      <c r="E98" s="5"/>
      <c r="F98" s="5"/>
      <c r="G98" s="5"/>
      <c r="H98" s="5"/>
      <c r="I98" s="5"/>
      <c r="J98" s="5"/>
      <c r="K98" s="226"/>
    </row>
    <row r="99" spans="1:11" x14ac:dyDescent="0.2">
      <c r="B99" s="210"/>
      <c r="C99" s="214" t="s">
        <v>317</v>
      </c>
      <c r="D99" s="4">
        <v>1</v>
      </c>
      <c r="E99" s="5">
        <v>4.1081099999999999</v>
      </c>
      <c r="F99" s="5">
        <v>16.71621</v>
      </c>
      <c r="G99" s="5">
        <v>4</v>
      </c>
      <c r="H99" s="5">
        <v>11</v>
      </c>
      <c r="I99" s="5">
        <v>13.35135</v>
      </c>
      <c r="J99" s="5">
        <v>0</v>
      </c>
      <c r="K99" s="226">
        <v>50.175669999999997</v>
      </c>
    </row>
    <row r="100" spans="1:11" x14ac:dyDescent="0.2">
      <c r="B100" s="210"/>
      <c r="C100" s="214" t="s">
        <v>318</v>
      </c>
      <c r="D100" s="4">
        <v>1</v>
      </c>
      <c r="E100" s="5">
        <v>7</v>
      </c>
      <c r="F100" s="5">
        <v>35.175669999999997</v>
      </c>
      <c r="G100" s="5">
        <v>4</v>
      </c>
      <c r="H100" s="5">
        <v>23.3446</v>
      </c>
      <c r="I100" s="5">
        <v>16.89189</v>
      </c>
      <c r="J100" s="5">
        <v>0</v>
      </c>
      <c r="K100" s="226">
        <v>87.41216</v>
      </c>
    </row>
    <row r="101" spans="1:11" x14ac:dyDescent="0.2">
      <c r="B101" s="210"/>
      <c r="C101" s="214" t="s">
        <v>279</v>
      </c>
      <c r="D101" s="4">
        <v>1</v>
      </c>
      <c r="E101" s="5">
        <v>3.8648600000000002</v>
      </c>
      <c r="F101" s="5">
        <v>49.205939999999998</v>
      </c>
      <c r="G101" s="5">
        <v>4.5</v>
      </c>
      <c r="H101" s="5">
        <v>19.600000000000001</v>
      </c>
      <c r="I101" s="5">
        <v>21.694590000000002</v>
      </c>
      <c r="J101" s="5">
        <v>0</v>
      </c>
      <c r="K101" s="226">
        <v>99.865390000000005</v>
      </c>
    </row>
    <row r="102" spans="1:11" x14ac:dyDescent="0.2">
      <c r="B102" s="210"/>
      <c r="C102" s="214" t="s">
        <v>324</v>
      </c>
      <c r="D102" s="4">
        <v>1</v>
      </c>
      <c r="E102" s="5">
        <v>7.7027000000000001</v>
      </c>
      <c r="F102" s="5">
        <v>45.662169999999996</v>
      </c>
      <c r="G102" s="5">
        <v>1</v>
      </c>
      <c r="H102" s="5">
        <v>26.13513</v>
      </c>
      <c r="I102" s="5">
        <v>25.64865</v>
      </c>
      <c r="J102" s="5">
        <v>2</v>
      </c>
      <c r="K102" s="226">
        <v>109.14865</v>
      </c>
    </row>
    <row r="103" spans="1:11" x14ac:dyDescent="0.2">
      <c r="B103" s="210"/>
      <c r="C103" s="214" t="s">
        <v>319</v>
      </c>
      <c r="D103" s="4">
        <v>1</v>
      </c>
      <c r="E103" s="5">
        <v>8.91892</v>
      </c>
      <c r="F103" s="5">
        <v>59.027009999999976</v>
      </c>
      <c r="G103" s="5">
        <v>3</v>
      </c>
      <c r="H103" s="5">
        <v>40.054050000000004</v>
      </c>
      <c r="I103" s="5">
        <v>21.05406</v>
      </c>
      <c r="J103" s="5">
        <v>0</v>
      </c>
      <c r="K103" s="226">
        <v>133.05403999999999</v>
      </c>
    </row>
    <row r="104" spans="1:11" x14ac:dyDescent="0.2">
      <c r="B104" s="210"/>
      <c r="C104" s="301" t="s">
        <v>350</v>
      </c>
      <c r="D104" s="4">
        <v>6</v>
      </c>
      <c r="E104" s="5">
        <v>0</v>
      </c>
      <c r="F104" s="5">
        <v>1</v>
      </c>
      <c r="G104" s="5">
        <v>24.30621</v>
      </c>
      <c r="H104" s="5">
        <v>1</v>
      </c>
      <c r="I104" s="5">
        <v>6.1621699999999997</v>
      </c>
      <c r="J104" s="5">
        <v>1</v>
      </c>
      <c r="K104" s="226">
        <v>39.468379999999996</v>
      </c>
    </row>
    <row r="105" spans="1:11" x14ac:dyDescent="0.2">
      <c r="B105" s="210"/>
      <c r="C105" s="214" t="s">
        <v>302</v>
      </c>
      <c r="D105" s="4">
        <v>1</v>
      </c>
      <c r="E105" s="5">
        <v>3</v>
      </c>
      <c r="F105" s="5">
        <v>7.5675799999999995</v>
      </c>
      <c r="G105" s="5">
        <v>12.02703</v>
      </c>
      <c r="H105" s="5">
        <v>28.64865</v>
      </c>
      <c r="I105" s="5">
        <v>16</v>
      </c>
      <c r="J105" s="5">
        <v>0</v>
      </c>
      <c r="K105" s="226">
        <v>68.243259999999992</v>
      </c>
    </row>
    <row r="106" spans="1:11" x14ac:dyDescent="0.2">
      <c r="B106" s="219" t="s">
        <v>310</v>
      </c>
      <c r="C106" s="215"/>
      <c r="D106" s="216">
        <v>12</v>
      </c>
      <c r="E106" s="669">
        <v>34.594589999999997</v>
      </c>
      <c r="F106" s="217">
        <v>214.35457999999997</v>
      </c>
      <c r="G106" s="217">
        <v>52.833240000000004</v>
      </c>
      <c r="H106" s="669">
        <v>149.78243000000001</v>
      </c>
      <c r="I106" s="217">
        <v>120.80271000000002</v>
      </c>
      <c r="J106" s="217">
        <v>3</v>
      </c>
      <c r="K106" s="227">
        <v>587.36755000000005</v>
      </c>
    </row>
    <row r="107" spans="1:11" x14ac:dyDescent="0.2">
      <c r="B107" s="196" t="s">
        <v>303</v>
      </c>
      <c r="C107" s="229"/>
      <c r="D107" s="27">
        <v>118.4</v>
      </c>
      <c r="E107" s="488">
        <v>610.70135000000005</v>
      </c>
      <c r="F107" s="25">
        <v>3487.3584300000002</v>
      </c>
      <c r="G107" s="25">
        <v>596.59406000000001</v>
      </c>
      <c r="H107" s="488">
        <v>1852.8979999999999</v>
      </c>
      <c r="I107" s="25">
        <v>2074.4344800000003</v>
      </c>
      <c r="J107" s="25">
        <v>18.10811</v>
      </c>
      <c r="K107" s="212">
        <v>8758.4944300000006</v>
      </c>
    </row>
    <row r="108" spans="1:11" x14ac:dyDescent="0.2">
      <c r="B108" s="66" t="s">
        <v>524</v>
      </c>
      <c r="C108" s="228"/>
      <c r="D108" s="56">
        <v>27.259999999999998</v>
      </c>
      <c r="E108" s="59">
        <v>4.5</v>
      </c>
      <c r="F108" s="59">
        <v>35.48648</v>
      </c>
      <c r="G108" s="59">
        <v>68.021619999999984</v>
      </c>
      <c r="H108" s="59">
        <v>3</v>
      </c>
      <c r="I108" s="59">
        <v>22.94595</v>
      </c>
      <c r="J108" s="59">
        <v>0</v>
      </c>
      <c r="K108" s="76">
        <v>161.21404999999999</v>
      </c>
    </row>
    <row r="109" spans="1:11" ht="13.5" thickBot="1" x14ac:dyDescent="0.25">
      <c r="B109" s="10" t="s">
        <v>172</v>
      </c>
      <c r="C109" s="195"/>
      <c r="D109" s="11">
        <v>145.66</v>
      </c>
      <c r="E109" s="12">
        <v>615.20135000000005</v>
      </c>
      <c r="F109" s="12">
        <v>3522.8449100000003</v>
      </c>
      <c r="G109" s="12">
        <v>664.61568</v>
      </c>
      <c r="H109" s="12">
        <v>1855.8979999999999</v>
      </c>
      <c r="I109" s="12">
        <v>2097.3804300000002</v>
      </c>
      <c r="J109" s="12">
        <v>18.10811</v>
      </c>
      <c r="K109" s="77">
        <v>8919.7084799999993</v>
      </c>
    </row>
    <row r="110" spans="1:11" x14ac:dyDescent="0.2">
      <c r="K110" s="14" t="s">
        <v>523</v>
      </c>
    </row>
    <row r="111" spans="1:11" x14ac:dyDescent="0.2">
      <c r="A111" s="1" t="s">
        <v>442</v>
      </c>
      <c r="B111" s="1"/>
      <c r="C111" s="1"/>
      <c r="K111"/>
    </row>
    <row r="112" spans="1:11" ht="43.5" customHeight="1" x14ac:dyDescent="0.2">
      <c r="B112" s="556" t="s">
        <v>186</v>
      </c>
      <c r="C112" s="716" t="s">
        <v>383</v>
      </c>
      <c r="D112" s="717"/>
      <c r="E112" s="717"/>
      <c r="F112" s="717"/>
      <c r="G112" s="717"/>
      <c r="H112" s="717"/>
      <c r="I112" s="717"/>
      <c r="J112" s="717"/>
      <c r="K112" s="717"/>
    </row>
    <row r="113" spans="3:12" x14ac:dyDescent="0.2">
      <c r="C113" s="717"/>
      <c r="D113" s="717"/>
      <c r="E113" s="717"/>
      <c r="F113" s="717"/>
      <c r="G113" s="717"/>
      <c r="H113" s="717"/>
      <c r="I113" s="717"/>
      <c r="J113" s="717"/>
      <c r="K113" s="717"/>
    </row>
    <row r="114" spans="3:12" ht="12.75" customHeight="1" x14ac:dyDescent="0.2">
      <c r="C114" s="725"/>
      <c r="D114" s="717"/>
      <c r="E114" s="717"/>
      <c r="F114" s="717"/>
      <c r="G114" s="717"/>
      <c r="H114" s="717"/>
      <c r="I114" s="717"/>
      <c r="J114" s="717"/>
      <c r="K114" s="717"/>
    </row>
    <row r="115" spans="3:12" ht="12.75" customHeight="1" x14ac:dyDescent="0.2">
      <c r="L115" s="400"/>
    </row>
    <row r="116" spans="3:12" ht="12.75" customHeight="1" x14ac:dyDescent="0.2"/>
    <row r="119" spans="3:12" ht="25.5" customHeight="1" x14ac:dyDescent="0.2"/>
  </sheetData>
  <mergeCells count="3">
    <mergeCell ref="C114:K114"/>
    <mergeCell ref="C112:K112"/>
    <mergeCell ref="C113:K113"/>
  </mergeCells>
  <phoneticPr fontId="4" type="noConversion"/>
  <pageMargins left="0.35433070866141736" right="0.35433070866141736" top="0.38" bottom="0.4" header="0.51181102362204722" footer="0.42"/>
  <pageSetup paperSize="9" scale="50" orientation="portrait" r:id="rId1"/>
  <headerFooter alignWithMargins="0"/>
  <rowBreaks count="1" manualBreakCount="1">
    <brk id="79" max="23" man="1"/>
  </rowBreaks>
  <colBreaks count="1" manualBreakCount="1">
    <brk id="11" max="14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K43"/>
  <sheetViews>
    <sheetView workbookViewId="0"/>
  </sheetViews>
  <sheetFormatPr defaultRowHeight="12.75" x14ac:dyDescent="0.2"/>
  <cols>
    <col min="1" max="1" width="3.140625" customWidth="1"/>
    <col min="3" max="3" width="19" customWidth="1"/>
    <col min="4" max="4" width="15.7109375" customWidth="1"/>
    <col min="5" max="6" width="16.140625" customWidth="1"/>
    <col min="7" max="7" width="2.5703125" customWidth="1"/>
    <col min="8" max="8" width="16.42578125" bestFit="1" customWidth="1"/>
    <col min="9" max="9" width="7.42578125" customWidth="1"/>
  </cols>
  <sheetData>
    <row r="1" spans="2:10" ht="14.25" x14ac:dyDescent="0.2">
      <c r="B1" s="1" t="s">
        <v>602</v>
      </c>
    </row>
    <row r="3" spans="2:10" ht="13.5" thickBot="1" x14ac:dyDescent="0.25"/>
    <row r="4" spans="2:10" x14ac:dyDescent="0.2">
      <c r="D4" s="180" t="s">
        <v>410</v>
      </c>
      <c r="E4" s="181"/>
      <c r="F4" s="181"/>
      <c r="G4" s="181"/>
      <c r="H4" s="182" t="s">
        <v>373</v>
      </c>
      <c r="I4" s="28"/>
    </row>
    <row r="5" spans="2:10" ht="26.25" thickBot="1" x14ac:dyDescent="0.25">
      <c r="D5" s="360" t="s">
        <v>396</v>
      </c>
      <c r="E5" s="354" t="s">
        <v>403</v>
      </c>
      <c r="F5" s="354" t="s">
        <v>409</v>
      </c>
      <c r="G5" s="354"/>
      <c r="H5" s="404" t="s">
        <v>99</v>
      </c>
      <c r="I5" s="28"/>
    </row>
    <row r="6" spans="2:10" x14ac:dyDescent="0.2">
      <c r="B6" s="405" t="s">
        <v>397</v>
      </c>
      <c r="C6" s="406" t="s">
        <v>404</v>
      </c>
      <c r="D6" s="7">
        <v>157</v>
      </c>
      <c r="E6" s="8">
        <v>38</v>
      </c>
      <c r="F6" s="8">
        <v>195</v>
      </c>
      <c r="G6" s="8"/>
      <c r="H6" s="9">
        <v>224</v>
      </c>
      <c r="I6" s="28"/>
    </row>
    <row r="7" spans="2:10" x14ac:dyDescent="0.2">
      <c r="B7" s="2"/>
      <c r="C7" s="281" t="s">
        <v>405</v>
      </c>
      <c r="D7" s="4">
        <v>199</v>
      </c>
      <c r="E7" s="5">
        <v>48</v>
      </c>
      <c r="F7" s="5">
        <v>247</v>
      </c>
      <c r="G7" s="5"/>
      <c r="H7" s="6">
        <v>398</v>
      </c>
      <c r="I7" s="28"/>
    </row>
    <row r="8" spans="2:10" x14ac:dyDescent="0.2">
      <c r="B8" s="2"/>
      <c r="C8" s="281" t="s">
        <v>406</v>
      </c>
      <c r="D8" s="4">
        <v>140</v>
      </c>
      <c r="E8" s="5">
        <v>40</v>
      </c>
      <c r="F8" s="5">
        <v>180</v>
      </c>
      <c r="G8" s="5"/>
      <c r="H8" s="6">
        <v>238</v>
      </c>
      <c r="I8" s="28"/>
    </row>
    <row r="9" spans="2:10" ht="13.5" thickBot="1" x14ac:dyDescent="0.25">
      <c r="B9" s="408"/>
      <c r="C9" s="281" t="s">
        <v>407</v>
      </c>
      <c r="D9" s="409">
        <v>120</v>
      </c>
      <c r="E9" s="410">
        <v>38</v>
      </c>
      <c r="F9" s="410">
        <v>158</v>
      </c>
      <c r="G9" s="410"/>
      <c r="H9" s="411">
        <v>316</v>
      </c>
      <c r="I9" s="28"/>
    </row>
    <row r="10" spans="2:10" x14ac:dyDescent="0.2">
      <c r="B10" s="407" t="s">
        <v>398</v>
      </c>
      <c r="C10" s="406" t="s">
        <v>404</v>
      </c>
      <c r="D10" s="69">
        <v>44</v>
      </c>
      <c r="E10" s="5">
        <v>19</v>
      </c>
      <c r="F10" s="5">
        <v>63</v>
      </c>
      <c r="G10" s="5"/>
      <c r="H10" s="6">
        <v>268</v>
      </c>
      <c r="I10" s="28"/>
    </row>
    <row r="11" spans="2:10" x14ac:dyDescent="0.2">
      <c r="B11" s="2"/>
      <c r="C11" s="281" t="s">
        <v>405</v>
      </c>
      <c r="D11" s="536">
        <v>37</v>
      </c>
      <c r="E11" s="74">
        <v>21</v>
      </c>
      <c r="F11" s="74">
        <v>58</v>
      </c>
      <c r="G11" s="74"/>
      <c r="H11" s="582">
        <v>286</v>
      </c>
      <c r="I11" s="28"/>
      <c r="J11" s="28"/>
    </row>
    <row r="12" spans="2:10" x14ac:dyDescent="0.2">
      <c r="B12" s="2"/>
      <c r="C12" s="281" t="s">
        <v>406</v>
      </c>
      <c r="D12" s="536">
        <v>56</v>
      </c>
      <c r="E12" s="74">
        <v>17</v>
      </c>
      <c r="F12" s="74">
        <v>73</v>
      </c>
      <c r="G12" s="74"/>
      <c r="H12" s="582">
        <v>379</v>
      </c>
      <c r="I12" s="28"/>
    </row>
    <row r="13" spans="2:10" ht="13.5" thickBot="1" x14ac:dyDescent="0.25">
      <c r="B13" s="408"/>
      <c r="C13" s="281" t="s">
        <v>407</v>
      </c>
      <c r="D13" s="583">
        <v>26</v>
      </c>
      <c r="E13" s="584">
        <v>14</v>
      </c>
      <c r="F13" s="584">
        <v>40</v>
      </c>
      <c r="G13" s="584"/>
      <c r="H13" s="585">
        <v>235</v>
      </c>
      <c r="I13" s="28"/>
      <c r="J13" s="28"/>
    </row>
    <row r="14" spans="2:10" x14ac:dyDescent="0.2">
      <c r="B14" s="2" t="s">
        <v>399</v>
      </c>
      <c r="C14" s="406" t="s">
        <v>404</v>
      </c>
      <c r="D14" s="536">
        <v>59</v>
      </c>
      <c r="E14" s="74">
        <v>9</v>
      </c>
      <c r="F14" s="74">
        <v>68</v>
      </c>
      <c r="G14" s="74"/>
      <c r="H14" s="582">
        <v>257</v>
      </c>
      <c r="I14" s="28"/>
      <c r="J14" s="28"/>
    </row>
    <row r="15" spans="2:10" x14ac:dyDescent="0.2">
      <c r="B15" s="2"/>
      <c r="C15" s="281" t="s">
        <v>405</v>
      </c>
      <c r="D15" s="536">
        <v>59</v>
      </c>
      <c r="E15" s="74">
        <v>12</v>
      </c>
      <c r="F15" s="74">
        <v>71</v>
      </c>
      <c r="G15" s="74"/>
      <c r="H15" s="586">
        <v>441</v>
      </c>
      <c r="I15" s="28"/>
    </row>
    <row r="16" spans="2:10" x14ac:dyDescent="0.2">
      <c r="B16" s="2"/>
      <c r="C16" s="281" t="s">
        <v>406</v>
      </c>
      <c r="D16" s="536">
        <v>38</v>
      </c>
      <c r="E16" s="74">
        <v>10</v>
      </c>
      <c r="F16" s="74">
        <v>48</v>
      </c>
      <c r="G16" s="74"/>
      <c r="H16" s="582">
        <v>354</v>
      </c>
      <c r="I16" s="28"/>
    </row>
    <row r="17" spans="2:9" ht="13.5" thickBot="1" x14ac:dyDescent="0.25">
      <c r="B17" s="408"/>
      <c r="C17" s="281" t="s">
        <v>407</v>
      </c>
      <c r="D17" s="583">
        <v>13</v>
      </c>
      <c r="E17" s="584">
        <v>6</v>
      </c>
      <c r="F17" s="584">
        <v>19</v>
      </c>
      <c r="G17" s="584"/>
      <c r="H17" s="585">
        <v>477</v>
      </c>
      <c r="I17" s="28"/>
    </row>
    <row r="18" spans="2:9" x14ac:dyDescent="0.2">
      <c r="B18" s="2" t="s">
        <v>400</v>
      </c>
      <c r="C18" s="406" t="s">
        <v>404</v>
      </c>
      <c r="D18" s="536">
        <v>7</v>
      </c>
      <c r="E18" s="74">
        <v>3</v>
      </c>
      <c r="F18" s="74">
        <v>10</v>
      </c>
      <c r="G18" s="74"/>
      <c r="H18" s="582">
        <v>794</v>
      </c>
      <c r="I18" s="28"/>
    </row>
    <row r="19" spans="2:9" x14ac:dyDescent="0.2">
      <c r="B19" s="2"/>
      <c r="C19" s="281" t="s">
        <v>405</v>
      </c>
      <c r="D19" s="536">
        <v>12</v>
      </c>
      <c r="E19" s="74">
        <v>0</v>
      </c>
      <c r="F19" s="74">
        <v>12</v>
      </c>
      <c r="G19" s="74"/>
      <c r="H19" s="582">
        <v>1178</v>
      </c>
      <c r="I19" s="28"/>
    </row>
    <row r="20" spans="2:9" x14ac:dyDescent="0.2">
      <c r="B20" s="2"/>
      <c r="C20" s="281" t="s">
        <v>406</v>
      </c>
      <c r="D20" s="536">
        <v>3</v>
      </c>
      <c r="E20" s="74">
        <v>17</v>
      </c>
      <c r="F20" s="74">
        <v>20</v>
      </c>
      <c r="G20" s="74"/>
      <c r="H20" s="582">
        <v>444</v>
      </c>
      <c r="I20" s="28"/>
    </row>
    <row r="21" spans="2:9" ht="13.5" thickBot="1" x14ac:dyDescent="0.25">
      <c r="B21" s="408"/>
      <c r="C21" s="281" t="s">
        <v>407</v>
      </c>
      <c r="D21" s="583">
        <v>23</v>
      </c>
      <c r="E21" s="584">
        <v>73</v>
      </c>
      <c r="F21" s="584">
        <v>96</v>
      </c>
      <c r="G21" s="584"/>
      <c r="H21" s="585">
        <v>546</v>
      </c>
      <c r="I21" s="28"/>
    </row>
    <row r="22" spans="2:9" x14ac:dyDescent="0.2">
      <c r="B22" s="2" t="s">
        <v>401</v>
      </c>
      <c r="C22" s="406" t="s">
        <v>404</v>
      </c>
      <c r="D22" s="536">
        <v>52</v>
      </c>
      <c r="E22" s="74">
        <v>77</v>
      </c>
      <c r="F22" s="74">
        <v>129</v>
      </c>
      <c r="G22" s="74"/>
      <c r="H22" s="582">
        <v>304</v>
      </c>
      <c r="I22" s="28"/>
    </row>
    <row r="23" spans="2:9" x14ac:dyDescent="0.2">
      <c r="B23" s="2"/>
      <c r="C23" s="281" t="s">
        <v>405</v>
      </c>
      <c r="D23" s="536">
        <v>174</v>
      </c>
      <c r="E23" s="74">
        <v>184</v>
      </c>
      <c r="F23" s="74">
        <v>358</v>
      </c>
      <c r="G23" s="74"/>
      <c r="H23" s="582">
        <v>357</v>
      </c>
      <c r="I23" s="28"/>
    </row>
    <row r="24" spans="2:9" x14ac:dyDescent="0.2">
      <c r="B24" s="2"/>
      <c r="C24" s="281" t="s">
        <v>406</v>
      </c>
      <c r="D24" s="536">
        <v>225</v>
      </c>
      <c r="E24" s="74">
        <v>113</v>
      </c>
      <c r="F24" s="74">
        <v>338</v>
      </c>
      <c r="G24" s="74"/>
      <c r="H24" s="582">
        <v>372</v>
      </c>
      <c r="I24" s="28"/>
    </row>
    <row r="25" spans="2:9" ht="13.5" thickBot="1" x14ac:dyDescent="0.25">
      <c r="B25" s="408"/>
      <c r="C25" s="281" t="s">
        <v>407</v>
      </c>
      <c r="D25" s="583">
        <v>778</v>
      </c>
      <c r="E25" s="584">
        <v>77</v>
      </c>
      <c r="F25" s="584">
        <v>855</v>
      </c>
      <c r="G25" s="584"/>
      <c r="H25" s="585">
        <v>334</v>
      </c>
      <c r="I25" s="28"/>
    </row>
    <row r="26" spans="2:9" x14ac:dyDescent="0.2">
      <c r="B26" s="2" t="s">
        <v>402</v>
      </c>
      <c r="C26" s="406" t="s">
        <v>451</v>
      </c>
      <c r="D26" s="536">
        <v>661</v>
      </c>
      <c r="E26" s="74">
        <v>44</v>
      </c>
      <c r="F26" s="74">
        <v>705</v>
      </c>
      <c r="G26" s="74"/>
      <c r="H26" s="582">
        <v>416</v>
      </c>
      <c r="I26" s="28"/>
    </row>
    <row r="27" spans="2:9" x14ac:dyDescent="0.2">
      <c r="B27" s="2"/>
      <c r="C27" s="281" t="s">
        <v>405</v>
      </c>
      <c r="D27" s="536">
        <v>421</v>
      </c>
      <c r="E27" s="74">
        <v>38</v>
      </c>
      <c r="F27" s="74">
        <v>459</v>
      </c>
      <c r="G27" s="74"/>
      <c r="H27" s="582">
        <v>369</v>
      </c>
      <c r="I27" s="28"/>
    </row>
    <row r="28" spans="2:9" x14ac:dyDescent="0.2">
      <c r="B28" s="2"/>
      <c r="C28" s="281" t="s">
        <v>406</v>
      </c>
      <c r="D28" s="536">
        <v>222</v>
      </c>
      <c r="E28" s="74">
        <v>29</v>
      </c>
      <c r="F28" s="74">
        <v>251</v>
      </c>
      <c r="G28" s="74"/>
      <c r="H28" s="582">
        <v>403</v>
      </c>
      <c r="I28" s="28"/>
    </row>
    <row r="29" spans="2:9" ht="13.5" thickBot="1" x14ac:dyDescent="0.25">
      <c r="B29" s="408"/>
      <c r="C29" s="281" t="s">
        <v>407</v>
      </c>
      <c r="D29" s="583">
        <v>493</v>
      </c>
      <c r="E29" s="584">
        <v>68</v>
      </c>
      <c r="F29" s="584">
        <v>561</v>
      </c>
      <c r="G29" s="584"/>
      <c r="H29" s="585">
        <v>356</v>
      </c>
      <c r="I29" s="28"/>
    </row>
    <row r="30" spans="2:9" x14ac:dyDescent="0.2">
      <c r="B30" s="469" t="s">
        <v>408</v>
      </c>
      <c r="C30" s="406" t="s">
        <v>451</v>
      </c>
      <c r="D30" s="536">
        <v>275</v>
      </c>
      <c r="E30" s="74">
        <v>33</v>
      </c>
      <c r="F30" s="74">
        <v>308</v>
      </c>
      <c r="G30" s="74"/>
      <c r="H30" s="582">
        <v>476</v>
      </c>
      <c r="I30" s="28"/>
    </row>
    <row r="31" spans="2:9" x14ac:dyDescent="0.2">
      <c r="B31" s="508"/>
      <c r="C31" s="281" t="s">
        <v>405</v>
      </c>
      <c r="D31" s="536">
        <v>321</v>
      </c>
      <c r="E31" s="74">
        <v>42</v>
      </c>
      <c r="F31" s="74">
        <v>363</v>
      </c>
      <c r="G31" s="74"/>
      <c r="H31" s="582">
        <v>485</v>
      </c>
      <c r="I31" s="28"/>
    </row>
    <row r="32" spans="2:9" x14ac:dyDescent="0.2">
      <c r="B32" s="2"/>
      <c r="C32" s="538" t="s">
        <v>406</v>
      </c>
      <c r="D32" s="536">
        <v>445</v>
      </c>
      <c r="E32" s="74">
        <v>66</v>
      </c>
      <c r="F32" s="74">
        <v>511</v>
      </c>
      <c r="G32" s="74"/>
      <c r="H32" s="582">
        <v>473</v>
      </c>
      <c r="I32" s="28"/>
    </row>
    <row r="33" spans="1:11" ht="15" thickBot="1" x14ac:dyDescent="0.25">
      <c r="B33" s="408"/>
      <c r="C33" s="468" t="s">
        <v>600</v>
      </c>
      <c r="D33" s="584">
        <v>1024</v>
      </c>
      <c r="E33" s="584">
        <v>116</v>
      </c>
      <c r="F33" s="584">
        <v>1140</v>
      </c>
      <c r="G33" s="584"/>
      <c r="H33" s="585">
        <v>400</v>
      </c>
      <c r="I33" s="28"/>
    </row>
    <row r="34" spans="1:11" ht="15" thickBot="1" x14ac:dyDescent="0.25">
      <c r="B34" s="664" t="s">
        <v>502</v>
      </c>
      <c r="C34" s="665" t="s">
        <v>596</v>
      </c>
      <c r="D34" s="584">
        <v>836</v>
      </c>
      <c r="E34" s="584">
        <v>80</v>
      </c>
      <c r="F34" s="584">
        <v>916</v>
      </c>
      <c r="G34" s="666"/>
      <c r="H34" s="585">
        <v>412</v>
      </c>
      <c r="I34" s="28"/>
    </row>
    <row r="35" spans="1:11" x14ac:dyDescent="0.2">
      <c r="H35" s="14" t="s">
        <v>487</v>
      </c>
    </row>
    <row r="36" spans="1:11" ht="15" x14ac:dyDescent="0.25">
      <c r="B36" s="144" t="s">
        <v>461</v>
      </c>
    </row>
    <row r="37" spans="1:11" ht="25.5" customHeight="1" x14ac:dyDescent="0.2">
      <c r="A37" s="422" t="s">
        <v>186</v>
      </c>
      <c r="B37" s="775" t="s">
        <v>517</v>
      </c>
      <c r="C37" s="775"/>
      <c r="D37" s="775"/>
      <c r="E37" s="775"/>
      <c r="F37" s="775"/>
      <c r="G37" s="775"/>
      <c r="H37" s="775"/>
      <c r="I37" s="775"/>
      <c r="J37" s="421"/>
      <c r="K37" s="421"/>
    </row>
    <row r="38" spans="1:11" ht="54.6" customHeight="1" x14ac:dyDescent="0.2">
      <c r="A38" s="776" t="s">
        <v>187</v>
      </c>
      <c r="B38" s="716" t="s">
        <v>565</v>
      </c>
      <c r="C38" s="716"/>
      <c r="D38" s="716"/>
      <c r="E38" s="716"/>
      <c r="F38" s="716"/>
      <c r="G38" s="716"/>
      <c r="H38" s="716"/>
      <c r="I38" s="716"/>
      <c r="J38" s="420"/>
      <c r="K38" s="420"/>
    </row>
    <row r="39" spans="1:11" ht="74.25" customHeight="1" x14ac:dyDescent="0.2">
      <c r="A39" s="776"/>
      <c r="B39" s="716"/>
      <c r="C39" s="716"/>
      <c r="D39" s="716"/>
      <c r="E39" s="716"/>
      <c r="F39" s="716"/>
      <c r="G39" s="716"/>
      <c r="H39" s="716"/>
      <c r="I39" s="716"/>
      <c r="J39" s="470"/>
      <c r="K39" s="470"/>
    </row>
    <row r="40" spans="1:11" ht="45.75" customHeight="1" x14ac:dyDescent="0.2">
      <c r="A40" s="556" t="s">
        <v>188</v>
      </c>
      <c r="B40" s="716" t="s">
        <v>383</v>
      </c>
      <c r="C40" s="716"/>
      <c r="D40" s="716"/>
      <c r="E40" s="716"/>
      <c r="F40" s="716"/>
      <c r="G40" s="716"/>
      <c r="H40" s="716"/>
      <c r="I40" s="716"/>
      <c r="J40" s="420"/>
      <c r="K40" s="420"/>
    </row>
    <row r="41" spans="1:11" x14ac:dyDescent="0.2">
      <c r="B41" s="716"/>
      <c r="C41" s="716"/>
      <c r="D41" s="716"/>
      <c r="E41" s="716"/>
      <c r="F41" s="716"/>
      <c r="G41" s="716"/>
      <c r="H41" s="716"/>
      <c r="I41" s="716"/>
      <c r="J41" s="91"/>
      <c r="K41" s="91"/>
    </row>
    <row r="42" spans="1:11" ht="12.75" customHeight="1" x14ac:dyDescent="0.2">
      <c r="A42" s="542" t="s">
        <v>450</v>
      </c>
      <c r="B42" s="716" t="s">
        <v>471</v>
      </c>
      <c r="C42" s="716"/>
      <c r="D42" s="716"/>
      <c r="E42" s="716"/>
      <c r="F42" s="716"/>
      <c r="G42" s="716"/>
      <c r="H42" s="716"/>
      <c r="I42" s="716"/>
    </row>
    <row r="43" spans="1:11" ht="26.25" customHeight="1" x14ac:dyDescent="0.2">
      <c r="B43" s="716"/>
      <c r="C43" s="716"/>
      <c r="D43" s="716"/>
      <c r="E43" s="716"/>
      <c r="F43" s="716"/>
      <c r="G43" s="716"/>
      <c r="H43" s="716"/>
      <c r="I43" s="716"/>
    </row>
  </sheetData>
  <mergeCells count="5">
    <mergeCell ref="B37:I37"/>
    <mergeCell ref="B40:I41"/>
    <mergeCell ref="B38:I39"/>
    <mergeCell ref="A38:A39"/>
    <mergeCell ref="B42:I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AD70"/>
  <sheetViews>
    <sheetView zoomScaleNormal="100" zoomScaleSheetLayoutView="100" workbookViewId="0"/>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140625" style="28" customWidth="1"/>
    <col min="24" max="24" width="12.140625" style="28" customWidth="1"/>
    <col min="25" max="25" width="2.28515625" style="28" customWidth="1"/>
    <col min="26" max="26" width="12.140625" style="28" customWidth="1"/>
    <col min="27" max="27" width="2.140625" style="28" customWidth="1"/>
    <col min="28" max="28" width="13.7109375" customWidth="1"/>
    <col min="29" max="29" width="3.140625" customWidth="1"/>
  </cols>
  <sheetData>
    <row r="1" spans="1:30" ht="14.25" x14ac:dyDescent="0.2">
      <c r="A1" s="1" t="s">
        <v>604</v>
      </c>
      <c r="B1" s="1"/>
    </row>
    <row r="2" spans="1:30" x14ac:dyDescent="0.2">
      <c r="A2" s="1"/>
      <c r="B2" s="1"/>
    </row>
    <row r="3" spans="1:30" ht="13.5" thickBot="1" x14ac:dyDescent="0.25">
      <c r="D3" s="28"/>
      <c r="E3" s="28"/>
      <c r="F3" s="28"/>
      <c r="G3" s="28"/>
      <c r="H3" s="28"/>
      <c r="I3" s="28"/>
      <c r="J3" s="28"/>
      <c r="K3" s="28"/>
      <c r="L3" s="28"/>
      <c r="M3" s="28"/>
      <c r="N3" s="28"/>
      <c r="O3" s="28"/>
      <c r="P3" s="28"/>
      <c r="Q3" s="28"/>
      <c r="R3" s="28"/>
      <c r="S3" s="28"/>
      <c r="T3" s="28"/>
      <c r="U3" s="28"/>
      <c r="V3" s="28"/>
      <c r="AB3" s="3" t="s">
        <v>175</v>
      </c>
    </row>
    <row r="4" spans="1:30" x14ac:dyDescent="0.2">
      <c r="D4" s="180" t="s">
        <v>191</v>
      </c>
      <c r="E4" s="181"/>
      <c r="F4" s="181"/>
      <c r="G4" s="181"/>
      <c r="H4" s="181"/>
      <c r="I4" s="181"/>
      <c r="J4" s="181"/>
      <c r="K4" s="181"/>
      <c r="L4" s="181"/>
      <c r="M4" s="181"/>
      <c r="N4" s="181"/>
      <c r="O4" s="181"/>
      <c r="P4" s="181"/>
      <c r="Q4" s="182"/>
      <c r="R4" s="181" t="s">
        <v>192</v>
      </c>
      <c r="S4" s="181"/>
      <c r="T4" s="181"/>
      <c r="U4" s="181"/>
      <c r="V4" s="181"/>
      <c r="W4" s="181"/>
      <c r="X4" s="181"/>
      <c r="Y4" s="181"/>
      <c r="Z4" s="182"/>
      <c r="AA4" s="182"/>
      <c r="AB4" s="609" t="s">
        <v>233</v>
      </c>
    </row>
    <row r="5" spans="1:30" ht="13.5" thickBot="1" x14ac:dyDescent="0.25">
      <c r="D5" s="311">
        <v>40268</v>
      </c>
      <c r="E5" s="54"/>
      <c r="F5" s="54">
        <v>40633</v>
      </c>
      <c r="G5" s="54"/>
      <c r="H5" s="54">
        <v>40999</v>
      </c>
      <c r="I5" s="54"/>
      <c r="J5" s="54">
        <v>41364</v>
      </c>
      <c r="K5" s="54"/>
      <c r="L5" s="54">
        <v>41729</v>
      </c>
      <c r="M5" s="54"/>
      <c r="N5" s="54">
        <v>42094</v>
      </c>
      <c r="O5" s="54"/>
      <c r="P5" s="54">
        <v>42460</v>
      </c>
      <c r="Q5" s="55"/>
      <c r="R5" s="54">
        <v>42551</v>
      </c>
      <c r="S5" s="54"/>
      <c r="T5" s="54">
        <v>42643</v>
      </c>
      <c r="U5" s="54"/>
      <c r="V5" s="312">
        <v>42735</v>
      </c>
      <c r="W5" s="54"/>
      <c r="X5" s="312">
        <v>42825</v>
      </c>
      <c r="Y5" s="312"/>
      <c r="Z5" s="312">
        <v>42916</v>
      </c>
      <c r="AA5" s="610"/>
      <c r="AB5" s="86" t="s">
        <v>232</v>
      </c>
    </row>
    <row r="6" spans="1:30" s="20" customFormat="1" ht="15" customHeight="1" x14ac:dyDescent="0.2">
      <c r="B6" s="201"/>
      <c r="C6" s="19"/>
      <c r="D6" s="606"/>
      <c r="E6" s="266"/>
      <c r="F6" s="266"/>
      <c r="G6" s="266"/>
      <c r="H6" s="266"/>
      <c r="I6" s="266"/>
      <c r="J6" s="266"/>
      <c r="K6" s="266"/>
      <c r="L6" s="266"/>
      <c r="M6" s="266"/>
      <c r="N6" s="266"/>
      <c r="O6" s="266"/>
      <c r="P6" s="266"/>
      <c r="Q6" s="607"/>
      <c r="R6" s="266"/>
      <c r="S6" s="266"/>
      <c r="T6" s="266"/>
      <c r="U6" s="266"/>
      <c r="V6" s="266"/>
      <c r="W6" s="266"/>
      <c r="X6" s="266"/>
      <c r="Y6" s="266"/>
      <c r="Z6" s="266"/>
      <c r="AA6" s="266"/>
      <c r="AB6" s="254"/>
    </row>
    <row r="7" spans="1:30" ht="14.25" x14ac:dyDescent="0.2">
      <c r="B7" s="2"/>
      <c r="C7" s="611" t="s">
        <v>552</v>
      </c>
      <c r="D7" s="69">
        <v>3556.3400786205657</v>
      </c>
      <c r="E7" s="70"/>
      <c r="F7" s="70">
        <v>2237.3054140980976</v>
      </c>
      <c r="G7" s="70"/>
      <c r="H7" s="70">
        <v>1794.2399714107032</v>
      </c>
      <c r="I7" s="70"/>
      <c r="J7" s="70">
        <v>1560.9067228552601</v>
      </c>
      <c r="K7" s="70"/>
      <c r="L7" s="70">
        <v>1595.7075421575423</v>
      </c>
      <c r="M7" s="70"/>
      <c r="N7" s="70">
        <v>1838.8811960036962</v>
      </c>
      <c r="O7" s="70"/>
      <c r="P7" s="70">
        <v>2252.3157530607527</v>
      </c>
      <c r="Q7" s="71"/>
      <c r="R7" s="70">
        <v>2236.8268716793718</v>
      </c>
      <c r="S7" s="70"/>
      <c r="T7" s="70">
        <v>2217.0252125202123</v>
      </c>
      <c r="U7" s="70"/>
      <c r="V7" s="70">
        <v>2313.9161977361978</v>
      </c>
      <c r="W7" s="70"/>
      <c r="X7" s="70">
        <v>2399.8942899999997</v>
      </c>
      <c r="Y7" s="70"/>
      <c r="Z7" s="70">
        <v>2058.5143899999994</v>
      </c>
      <c r="AA7" s="70"/>
      <c r="AB7" s="255">
        <v>-178.31248167937247</v>
      </c>
      <c r="AD7" s="17"/>
    </row>
    <row r="8" spans="1:30" ht="14.25" x14ac:dyDescent="0.2">
      <c r="B8" s="2"/>
      <c r="C8" s="682" t="s">
        <v>553</v>
      </c>
      <c r="D8" s="69">
        <v>589.59013959013953</v>
      </c>
      <c r="E8" s="70"/>
      <c r="F8" s="70">
        <v>880.64861967300999</v>
      </c>
      <c r="G8" s="70"/>
      <c r="H8" s="70">
        <v>841.59041365138899</v>
      </c>
      <c r="I8" s="70"/>
      <c r="J8" s="70">
        <v>736.79077858748587</v>
      </c>
      <c r="K8" s="70"/>
      <c r="L8" s="70">
        <v>848.76870870870869</v>
      </c>
      <c r="M8" s="70"/>
      <c r="N8" s="70">
        <v>950.20329175329175</v>
      </c>
      <c r="O8" s="70"/>
      <c r="P8" s="70">
        <v>1082.5760360360362</v>
      </c>
      <c r="Q8" s="71"/>
      <c r="R8" s="70">
        <v>1126.8736082236082</v>
      </c>
      <c r="S8" s="70"/>
      <c r="T8" s="70">
        <v>1193.5765765765764</v>
      </c>
      <c r="U8" s="70"/>
      <c r="V8" s="70">
        <v>1147.2171171171171</v>
      </c>
      <c r="W8" s="70"/>
      <c r="X8" s="70">
        <v>1163.3123400000002</v>
      </c>
      <c r="Y8" s="70"/>
      <c r="Z8" s="70">
        <v>1093.8303600000002</v>
      </c>
      <c r="AA8" s="70"/>
      <c r="AB8" s="255">
        <v>-33.043248223608089</v>
      </c>
      <c r="AD8" s="17"/>
    </row>
    <row r="9" spans="1:30" ht="14.25" x14ac:dyDescent="0.2">
      <c r="B9" s="196" t="s">
        <v>508</v>
      </c>
      <c r="C9" s="518"/>
      <c r="D9" s="27">
        <v>4145.9302182107049</v>
      </c>
      <c r="E9" s="488"/>
      <c r="F9" s="488">
        <v>3117.9540337711078</v>
      </c>
      <c r="G9" s="488"/>
      <c r="H9" s="488">
        <v>2635.8303850620923</v>
      </c>
      <c r="I9" s="488"/>
      <c r="J9" s="488">
        <v>2297.6975014427462</v>
      </c>
      <c r="K9" s="488"/>
      <c r="L9" s="488">
        <v>2444.4762508662511</v>
      </c>
      <c r="M9" s="488"/>
      <c r="N9" s="488">
        <v>2789.084487756988</v>
      </c>
      <c r="O9" s="612"/>
      <c r="P9" s="488">
        <v>3334.8917890967887</v>
      </c>
      <c r="Q9" s="613"/>
      <c r="R9" s="488">
        <v>3363.7004799029801</v>
      </c>
      <c r="S9" s="25"/>
      <c r="T9" s="25">
        <v>3410.6017890967887</v>
      </c>
      <c r="U9" s="25"/>
      <c r="V9" s="25">
        <v>3461.1333148533149</v>
      </c>
      <c r="W9" s="25"/>
      <c r="X9" s="25">
        <v>3563.2066299999997</v>
      </c>
      <c r="Y9" s="25"/>
      <c r="Z9" s="25">
        <v>3152.3447499999993</v>
      </c>
      <c r="AA9" s="488"/>
      <c r="AB9" s="475">
        <v>-211.35572990298078</v>
      </c>
      <c r="AD9" s="17"/>
    </row>
    <row r="10" spans="1:30" s="20" customFormat="1" x14ac:dyDescent="0.2">
      <c r="B10" s="198"/>
      <c r="C10" s="517"/>
      <c r="D10" s="69"/>
      <c r="E10" s="70"/>
      <c r="F10" s="70"/>
      <c r="G10" s="70"/>
      <c r="H10" s="70"/>
      <c r="I10" s="70"/>
      <c r="J10" s="70"/>
      <c r="K10" s="70"/>
      <c r="L10" s="70"/>
      <c r="M10" s="70"/>
      <c r="N10" s="70"/>
      <c r="O10" s="70"/>
      <c r="P10" s="70"/>
      <c r="Q10" s="71"/>
      <c r="R10" s="70"/>
      <c r="S10" s="70"/>
      <c r="T10" s="70"/>
      <c r="U10" s="70"/>
      <c r="V10" s="70"/>
      <c r="W10" s="70"/>
      <c r="X10" s="70"/>
      <c r="Y10" s="70"/>
      <c r="Z10" s="70"/>
      <c r="AA10" s="70"/>
      <c r="AB10" s="282"/>
      <c r="AD10" s="17"/>
    </row>
    <row r="11" spans="1:30" s="20" customFormat="1" x14ac:dyDescent="0.2">
      <c r="B11" s="198" t="s">
        <v>221</v>
      </c>
      <c r="C11" s="517"/>
      <c r="D11" s="69"/>
      <c r="E11" s="70"/>
      <c r="F11" s="70"/>
      <c r="G11" s="70"/>
      <c r="H11" s="70"/>
      <c r="I11" s="70"/>
      <c r="J11" s="70"/>
      <c r="K11" s="70"/>
      <c r="L11" s="70"/>
      <c r="M11" s="70"/>
      <c r="N11" s="70"/>
      <c r="O11" s="70"/>
      <c r="P11" s="70"/>
      <c r="Q11" s="71"/>
      <c r="R11" s="70"/>
      <c r="S11" s="70"/>
      <c r="T11" s="70"/>
      <c r="U11" s="70"/>
      <c r="V11" s="70"/>
      <c r="W11" s="70"/>
      <c r="X11" s="70"/>
      <c r="Y11" s="70"/>
      <c r="Z11" s="70"/>
      <c r="AA11" s="70"/>
      <c r="AB11" s="282"/>
      <c r="AD11" s="17"/>
    </row>
    <row r="12" spans="1:30" x14ac:dyDescent="0.2">
      <c r="B12" s="2"/>
      <c r="C12" s="28" t="s">
        <v>388</v>
      </c>
      <c r="D12" s="69">
        <v>4084.2022210309974</v>
      </c>
      <c r="E12" s="70"/>
      <c r="F12" s="70">
        <v>3996.4825610118264</v>
      </c>
      <c r="G12" s="70"/>
      <c r="H12" s="70">
        <v>3776.672960127104</v>
      </c>
      <c r="I12" s="70"/>
      <c r="J12" s="70">
        <v>3618.3481795089087</v>
      </c>
      <c r="K12" s="70"/>
      <c r="L12" s="70">
        <v>3124.0362439362443</v>
      </c>
      <c r="M12" s="70"/>
      <c r="N12" s="70">
        <v>3042.6713790713779</v>
      </c>
      <c r="O12" s="70"/>
      <c r="P12" s="70">
        <v>2928.6826680526674</v>
      </c>
      <c r="Q12" s="71"/>
      <c r="R12" s="70">
        <v>2894.3657934857938</v>
      </c>
      <c r="S12" s="70"/>
      <c r="T12" s="70">
        <v>2880.7558142758153</v>
      </c>
      <c r="U12" s="70"/>
      <c r="V12" s="70">
        <v>2850.2902079002092</v>
      </c>
      <c r="W12" s="70"/>
      <c r="X12" s="70">
        <v>2884.9714599999993</v>
      </c>
      <c r="Y12" s="70"/>
      <c r="Z12" s="70">
        <v>2913.5208899999998</v>
      </c>
      <c r="AA12" s="70"/>
      <c r="AB12" s="255">
        <v>19.155096514205979</v>
      </c>
      <c r="AD12" s="17"/>
    </row>
    <row r="13" spans="1:30" ht="14.25" x14ac:dyDescent="0.2">
      <c r="B13" s="2"/>
      <c r="C13" s="28" t="s">
        <v>210</v>
      </c>
      <c r="D13" s="69">
        <v>6302.7584392272192</v>
      </c>
      <c r="E13" s="275"/>
      <c r="F13" s="70">
        <v>6137.5289985777817</v>
      </c>
      <c r="G13" s="275"/>
      <c r="H13" s="70">
        <v>5882.4933807567977</v>
      </c>
      <c r="I13" s="275"/>
      <c r="J13" s="70">
        <v>5696.9097910856453</v>
      </c>
      <c r="K13" s="275"/>
      <c r="L13" s="70">
        <v>5170.9415199815203</v>
      </c>
      <c r="M13" s="275"/>
      <c r="N13" s="70">
        <v>4903.5276391776388</v>
      </c>
      <c r="O13" s="275"/>
      <c r="P13" s="70">
        <v>4632.5354458304455</v>
      </c>
      <c r="Q13" s="276"/>
      <c r="R13" s="70">
        <v>4591.6890078540082</v>
      </c>
      <c r="S13" s="70"/>
      <c r="T13" s="70">
        <v>4571.4231508431503</v>
      </c>
      <c r="U13" s="70"/>
      <c r="V13" s="70">
        <v>4537.210898590899</v>
      </c>
      <c r="W13" s="70"/>
      <c r="X13" s="70">
        <v>4546.0171000000009</v>
      </c>
      <c r="Y13" s="70"/>
      <c r="Z13" s="70">
        <v>4587.3867600000003</v>
      </c>
      <c r="AA13" s="70"/>
      <c r="AB13" s="255">
        <v>-4.3022478540078737</v>
      </c>
      <c r="AD13" s="17"/>
    </row>
    <row r="14" spans="1:30" x14ac:dyDescent="0.2">
      <c r="B14" s="2"/>
      <c r="C14" s="28" t="s">
        <v>392</v>
      </c>
      <c r="D14" s="69">
        <v>456.67394800321637</v>
      </c>
      <c r="E14" s="70"/>
      <c r="F14" s="70">
        <v>462.90659340659346</v>
      </c>
      <c r="G14" s="70"/>
      <c r="H14" s="70">
        <v>453.12454212454213</v>
      </c>
      <c r="I14" s="70"/>
      <c r="J14" s="70">
        <v>445.29893772893769</v>
      </c>
      <c r="K14" s="70"/>
      <c r="L14" s="70">
        <v>506.41386694386694</v>
      </c>
      <c r="M14" s="70"/>
      <c r="N14" s="70">
        <v>494.51091476091477</v>
      </c>
      <c r="O14" s="70"/>
      <c r="P14" s="70">
        <v>478.18849618849617</v>
      </c>
      <c r="Q14" s="71"/>
      <c r="R14" s="70">
        <v>472.68849618849617</v>
      </c>
      <c r="S14" s="70"/>
      <c r="T14" s="70">
        <v>462.79729729729735</v>
      </c>
      <c r="U14" s="70"/>
      <c r="V14" s="70">
        <v>459.75675675675677</v>
      </c>
      <c r="W14" s="70"/>
      <c r="X14" s="70">
        <v>467.06760000000003</v>
      </c>
      <c r="Y14" s="70"/>
      <c r="Z14" s="70">
        <v>454.70273000000003</v>
      </c>
      <c r="AA14" s="70"/>
      <c r="AB14" s="255">
        <v>-17.985766188496143</v>
      </c>
      <c r="AD14" s="17"/>
    </row>
    <row r="15" spans="1:30" ht="14.25" x14ac:dyDescent="0.2">
      <c r="B15" s="2"/>
      <c r="C15" s="28" t="s">
        <v>390</v>
      </c>
      <c r="D15" s="69">
        <v>3312.5571768069317</v>
      </c>
      <c r="E15" s="70"/>
      <c r="F15" s="70">
        <v>3233.1600821942275</v>
      </c>
      <c r="G15" s="70"/>
      <c r="H15" s="70">
        <v>3117.2739140534263</v>
      </c>
      <c r="I15" s="70"/>
      <c r="J15" s="70">
        <v>2875.8006114704876</v>
      </c>
      <c r="K15" s="70"/>
      <c r="L15" s="70">
        <v>2412.487629937631</v>
      </c>
      <c r="M15" s="70"/>
      <c r="N15" s="70">
        <v>2347.6027096327107</v>
      </c>
      <c r="O15" s="70"/>
      <c r="P15" s="70">
        <v>2309.9795703395712</v>
      </c>
      <c r="Q15" s="71"/>
      <c r="R15" s="70">
        <v>2266.7190020790026</v>
      </c>
      <c r="S15" s="70"/>
      <c r="T15" s="70">
        <v>2203.0831046431053</v>
      </c>
      <c r="U15" s="70"/>
      <c r="V15" s="70">
        <v>2163.3648094248106</v>
      </c>
      <c r="W15" s="275"/>
      <c r="X15" s="70">
        <v>2140.8660299999992</v>
      </c>
      <c r="Y15" s="70"/>
      <c r="Z15" s="70">
        <v>2135.1924299999991</v>
      </c>
      <c r="AA15" s="70"/>
      <c r="AB15" s="255">
        <v>-131.52657207900347</v>
      </c>
      <c r="AD15" s="17"/>
    </row>
    <row r="16" spans="1:30" x14ac:dyDescent="0.2">
      <c r="B16" s="2"/>
      <c r="C16" s="28" t="s">
        <v>389</v>
      </c>
      <c r="D16" s="69">
        <v>5264.7326441960586</v>
      </c>
      <c r="E16" s="70"/>
      <c r="F16" s="70">
        <v>5222.8894386211468</v>
      </c>
      <c r="G16" s="70"/>
      <c r="H16" s="70">
        <v>4916.2223336979414</v>
      </c>
      <c r="I16" s="70"/>
      <c r="J16" s="70">
        <v>4646.181800715216</v>
      </c>
      <c r="K16" s="70"/>
      <c r="L16" s="70">
        <v>4043.8485701085697</v>
      </c>
      <c r="M16" s="70"/>
      <c r="N16" s="70">
        <v>3912.7182051282052</v>
      </c>
      <c r="O16" s="70"/>
      <c r="P16" s="70">
        <v>3873.0080555555564</v>
      </c>
      <c r="Q16" s="71"/>
      <c r="R16" s="70">
        <v>3835.4336734811741</v>
      </c>
      <c r="S16" s="70"/>
      <c r="T16" s="70">
        <v>3910.6820691845696</v>
      </c>
      <c r="U16" s="70"/>
      <c r="V16" s="70">
        <v>3826.798821898823</v>
      </c>
      <c r="W16" s="70"/>
      <c r="X16" s="70">
        <v>3806.6198499999996</v>
      </c>
      <c r="Y16" s="70"/>
      <c r="Z16" s="70">
        <v>3803.3786699999996</v>
      </c>
      <c r="AA16" s="70"/>
      <c r="AB16" s="255">
        <v>-32.055003481174481</v>
      </c>
      <c r="AD16" s="17"/>
    </row>
    <row r="17" spans="2:30" x14ac:dyDescent="0.2">
      <c r="B17" s="2"/>
      <c r="C17" s="28" t="s">
        <v>387</v>
      </c>
      <c r="D17" s="69">
        <v>6743.6945189681701</v>
      </c>
      <c r="E17" s="70"/>
      <c r="F17" s="70">
        <v>6312.2457768247941</v>
      </c>
      <c r="G17" s="70"/>
      <c r="H17" s="70">
        <v>5130.1206557669957</v>
      </c>
      <c r="I17" s="70"/>
      <c r="J17" s="70">
        <v>4676.7393626808234</v>
      </c>
      <c r="K17" s="70"/>
      <c r="L17" s="70">
        <v>3982.4813513513523</v>
      </c>
      <c r="M17" s="70"/>
      <c r="N17" s="70">
        <v>4066.636846846849</v>
      </c>
      <c r="O17" s="70"/>
      <c r="P17" s="70">
        <v>3792.9762577962601</v>
      </c>
      <c r="Q17" s="71"/>
      <c r="R17" s="70">
        <v>3760.920124740127</v>
      </c>
      <c r="S17" s="70"/>
      <c r="T17" s="70">
        <v>3714.702120582122</v>
      </c>
      <c r="U17" s="70"/>
      <c r="V17" s="70">
        <v>3729.7216632016643</v>
      </c>
      <c r="W17" s="70"/>
      <c r="X17" s="70">
        <v>3774.2659000000008</v>
      </c>
      <c r="Y17" s="70"/>
      <c r="Z17" s="70">
        <v>3752.3076099999989</v>
      </c>
      <c r="AA17" s="70"/>
      <c r="AB17" s="255">
        <v>-8.6125147401280628</v>
      </c>
      <c r="AD17" s="17"/>
    </row>
    <row r="18" spans="2:30" x14ac:dyDescent="0.2">
      <c r="B18" s="2"/>
      <c r="C18" s="28" t="s">
        <v>391</v>
      </c>
      <c r="D18" s="69">
        <v>5105.1292861126976</v>
      </c>
      <c r="E18" s="70"/>
      <c r="F18" s="70">
        <v>5075.4126650102244</v>
      </c>
      <c r="G18" s="70"/>
      <c r="H18" s="70">
        <v>4908.1034901156836</v>
      </c>
      <c r="I18" s="70"/>
      <c r="J18" s="70">
        <v>4549.2924733605223</v>
      </c>
      <c r="K18" s="70"/>
      <c r="L18" s="70">
        <v>3593.8696245374558</v>
      </c>
      <c r="M18" s="70"/>
      <c r="N18" s="70">
        <v>3530.4436451836459</v>
      </c>
      <c r="O18" s="70"/>
      <c r="P18" s="70">
        <v>3358.0327650727663</v>
      </c>
      <c r="Q18" s="71"/>
      <c r="R18" s="70">
        <v>3353.2169715869722</v>
      </c>
      <c r="S18" s="70"/>
      <c r="T18" s="70">
        <v>3342.6685516285524</v>
      </c>
      <c r="U18" s="70"/>
      <c r="V18" s="70">
        <v>3321.920166320167</v>
      </c>
      <c r="W18" s="70"/>
      <c r="X18" s="70">
        <v>3480.135310000001</v>
      </c>
      <c r="Y18" s="70"/>
      <c r="Z18" s="70">
        <v>3528.8457000000012</v>
      </c>
      <c r="AA18" s="70"/>
      <c r="AB18" s="255">
        <v>175.62872841302897</v>
      </c>
      <c r="AD18" s="17"/>
    </row>
    <row r="19" spans="2:30" x14ac:dyDescent="0.2">
      <c r="B19" s="2"/>
      <c r="C19" s="28" t="s">
        <v>207</v>
      </c>
      <c r="D19" s="69">
        <v>4655.0231394621587</v>
      </c>
      <c r="E19" s="70"/>
      <c r="F19" s="70">
        <v>4520.9323974201998</v>
      </c>
      <c r="G19" s="70"/>
      <c r="H19" s="70">
        <v>4161.4357477284311</v>
      </c>
      <c r="I19" s="70"/>
      <c r="J19" s="70">
        <v>3863.2617354113709</v>
      </c>
      <c r="K19" s="70"/>
      <c r="L19" s="70">
        <v>3448.4730076230085</v>
      </c>
      <c r="M19" s="70"/>
      <c r="N19" s="70">
        <v>3422.9392654192675</v>
      </c>
      <c r="O19" s="70"/>
      <c r="P19" s="70">
        <v>3306.4917602217611</v>
      </c>
      <c r="Q19" s="71"/>
      <c r="R19" s="70">
        <v>3290.9233610533615</v>
      </c>
      <c r="S19" s="70"/>
      <c r="T19" s="70">
        <v>3248.2580457380468</v>
      </c>
      <c r="U19" s="70"/>
      <c r="V19" s="70">
        <v>3203.1545114345122</v>
      </c>
      <c r="W19" s="70"/>
      <c r="X19" s="70">
        <v>3212.4047100000016</v>
      </c>
      <c r="Y19" s="70"/>
      <c r="Z19" s="70">
        <v>3234.375550000002</v>
      </c>
      <c r="AA19" s="70"/>
      <c r="AB19" s="255">
        <v>-56.54781105335951</v>
      </c>
      <c r="AD19" s="17"/>
    </row>
    <row r="20" spans="2:30" x14ac:dyDescent="0.2">
      <c r="B20" s="2"/>
      <c r="C20" s="28" t="s">
        <v>208</v>
      </c>
      <c r="D20" s="69">
        <v>4239.2484699655379</v>
      </c>
      <c r="E20" s="70"/>
      <c r="F20" s="70">
        <v>4209.6190285434141</v>
      </c>
      <c r="G20" s="70"/>
      <c r="H20" s="70">
        <v>3925.5951200195072</v>
      </c>
      <c r="I20" s="70"/>
      <c r="J20" s="70">
        <v>3514.3352717190501</v>
      </c>
      <c r="K20" s="70"/>
      <c r="L20" s="70">
        <v>2864.4970200970201</v>
      </c>
      <c r="M20" s="70"/>
      <c r="N20" s="70">
        <v>2895.3764379764389</v>
      </c>
      <c r="O20" s="70"/>
      <c r="P20" s="70">
        <v>2692.8600970200973</v>
      </c>
      <c r="Q20" s="71"/>
      <c r="R20" s="70">
        <v>2653.8047470547472</v>
      </c>
      <c r="S20" s="70"/>
      <c r="T20" s="70">
        <v>2620.0504504504506</v>
      </c>
      <c r="U20" s="70"/>
      <c r="V20" s="70">
        <v>2624.0017671517671</v>
      </c>
      <c r="W20" s="70"/>
      <c r="X20" s="70">
        <v>2656.7095500000009</v>
      </c>
      <c r="Y20" s="70"/>
      <c r="Z20" s="70">
        <v>2680.7924899999994</v>
      </c>
      <c r="AA20" s="70"/>
      <c r="AB20" s="255">
        <v>26.987742945252194</v>
      </c>
      <c r="AD20" s="17"/>
    </row>
    <row r="21" spans="2:30" x14ac:dyDescent="0.2">
      <c r="B21" s="2"/>
      <c r="C21" s="28" t="s">
        <v>209</v>
      </c>
      <c r="D21" s="69">
        <v>798.63007594031956</v>
      </c>
      <c r="E21" s="70"/>
      <c r="F21" s="70">
        <v>826.27100060124462</v>
      </c>
      <c r="G21" s="70"/>
      <c r="H21" s="70">
        <v>806.49900628046976</v>
      </c>
      <c r="I21" s="70"/>
      <c r="J21" s="70">
        <v>796.36015724113304</v>
      </c>
      <c r="K21" s="70"/>
      <c r="L21" s="70">
        <v>691.52495495495498</v>
      </c>
      <c r="M21" s="70"/>
      <c r="N21" s="70">
        <v>730.87570339570345</v>
      </c>
      <c r="O21" s="70"/>
      <c r="P21" s="70">
        <v>745.26340263340262</v>
      </c>
      <c r="Q21" s="71"/>
      <c r="R21" s="70">
        <v>755.49343035343043</v>
      </c>
      <c r="S21" s="70"/>
      <c r="T21" s="70">
        <v>858.65613305613294</v>
      </c>
      <c r="U21" s="70"/>
      <c r="V21" s="70">
        <v>934.78690228690209</v>
      </c>
      <c r="W21" s="70"/>
      <c r="X21" s="70">
        <v>1141.5648199999998</v>
      </c>
      <c r="Y21" s="70"/>
      <c r="Z21" s="70">
        <v>1271.3919099999998</v>
      </c>
      <c r="AA21" s="70"/>
      <c r="AB21" s="255">
        <v>515.8984796465694</v>
      </c>
      <c r="AD21" s="17"/>
    </row>
    <row r="22" spans="2:30" x14ac:dyDescent="0.2">
      <c r="B22" s="2"/>
      <c r="C22" s="28" t="s">
        <v>393</v>
      </c>
      <c r="D22" s="69">
        <v>2668.9778510217534</v>
      </c>
      <c r="E22" s="70"/>
      <c r="F22" s="70">
        <v>2546.2036832383183</v>
      </c>
      <c r="G22" s="70"/>
      <c r="H22" s="70">
        <v>2329.4249748274151</v>
      </c>
      <c r="I22" s="70"/>
      <c r="J22" s="70">
        <v>2267.6904954109827</v>
      </c>
      <c r="K22" s="70"/>
      <c r="L22" s="70">
        <v>2083.413188958189</v>
      </c>
      <c r="M22" s="70"/>
      <c r="N22" s="70">
        <v>1993.3203291753296</v>
      </c>
      <c r="O22" s="70"/>
      <c r="P22" s="70">
        <v>2004.3520085470093</v>
      </c>
      <c r="Q22" s="71"/>
      <c r="R22" s="70">
        <v>2003.4646049896057</v>
      </c>
      <c r="S22" s="70"/>
      <c r="T22" s="70">
        <v>1792.5372349272352</v>
      </c>
      <c r="U22" s="70"/>
      <c r="V22" s="70">
        <v>1764.7976068376074</v>
      </c>
      <c r="W22" s="70"/>
      <c r="X22" s="70">
        <v>1775.674109999999</v>
      </c>
      <c r="Y22" s="70"/>
      <c r="Z22" s="70">
        <v>1783.8824599999996</v>
      </c>
      <c r="AA22" s="70"/>
      <c r="AB22" s="255">
        <v>-219.58214498960615</v>
      </c>
      <c r="AD22" s="17"/>
    </row>
    <row r="23" spans="2:30" ht="14.25" x14ac:dyDescent="0.2">
      <c r="B23" s="2"/>
      <c r="C23" s="611" t="s">
        <v>234</v>
      </c>
      <c r="D23" s="69">
        <v>1447.5455574309235</v>
      </c>
      <c r="E23" s="70"/>
      <c r="F23" s="70">
        <v>1492.2362033703498</v>
      </c>
      <c r="G23" s="70"/>
      <c r="H23" s="70">
        <v>1444.4252923521217</v>
      </c>
      <c r="I23" s="70"/>
      <c r="J23" s="70">
        <v>1405.5639313542972</v>
      </c>
      <c r="K23" s="70"/>
      <c r="L23" s="70">
        <v>1264.4734349734351</v>
      </c>
      <c r="M23" s="70"/>
      <c r="N23" s="70">
        <v>1219.9723769923769</v>
      </c>
      <c r="O23" s="70"/>
      <c r="P23" s="70">
        <v>1237.3936636636633</v>
      </c>
      <c r="Q23" s="71"/>
      <c r="R23" s="70">
        <v>1211.8734511434509</v>
      </c>
      <c r="S23" s="70"/>
      <c r="T23" s="70">
        <v>1351.8005959805953</v>
      </c>
      <c r="U23" s="70"/>
      <c r="V23" s="70">
        <v>1325.7294479094476</v>
      </c>
      <c r="W23" s="275"/>
      <c r="X23" s="70">
        <v>1345.5433</v>
      </c>
      <c r="Y23" s="70"/>
      <c r="Z23" s="70">
        <v>1346.8072000000002</v>
      </c>
      <c r="AA23" s="70"/>
      <c r="AB23" s="255">
        <v>134.9337488565493</v>
      </c>
      <c r="AD23" s="17"/>
    </row>
    <row r="24" spans="2:30" x14ac:dyDescent="0.2">
      <c r="B24" s="196" t="s">
        <v>222</v>
      </c>
      <c r="C24" s="518"/>
      <c r="D24" s="27">
        <v>45079.173328165984</v>
      </c>
      <c r="E24" s="488"/>
      <c r="F24" s="488">
        <v>44035.888428820108</v>
      </c>
      <c r="G24" s="488"/>
      <c r="H24" s="488">
        <v>40851.391417850435</v>
      </c>
      <c r="I24" s="488"/>
      <c r="J24" s="488">
        <v>38355.782747687386</v>
      </c>
      <c r="K24" s="488"/>
      <c r="L24" s="488">
        <v>33186.460413403242</v>
      </c>
      <c r="M24" s="488"/>
      <c r="N24" s="488">
        <v>32560.595452760459</v>
      </c>
      <c r="O24" s="488"/>
      <c r="P24" s="488">
        <v>31359.764190921695</v>
      </c>
      <c r="Q24" s="613"/>
      <c r="R24" s="488">
        <v>31090.592664010175</v>
      </c>
      <c r="S24" s="25"/>
      <c r="T24" s="25">
        <v>30957.414568607073</v>
      </c>
      <c r="U24" s="25"/>
      <c r="V24" s="25">
        <v>30741.533559713571</v>
      </c>
      <c r="W24" s="25"/>
      <c r="X24" s="25">
        <v>31231.839740000003</v>
      </c>
      <c r="Y24" s="25"/>
      <c r="Z24" s="25">
        <v>31492.5844</v>
      </c>
      <c r="AA24" s="488"/>
      <c r="AB24" s="475">
        <v>401.99173598982452</v>
      </c>
      <c r="AD24" s="17"/>
    </row>
    <row r="25" spans="2:30" s="20" customFormat="1" x14ac:dyDescent="0.2">
      <c r="B25" s="200"/>
      <c r="C25" s="519"/>
      <c r="D25" s="69"/>
      <c r="E25" s="70"/>
      <c r="F25" s="70"/>
      <c r="G25" s="70"/>
      <c r="H25" s="70"/>
      <c r="I25" s="70"/>
      <c r="J25" s="70"/>
      <c r="K25" s="70"/>
      <c r="L25" s="70"/>
      <c r="M25" s="70"/>
      <c r="N25" s="70"/>
      <c r="O25" s="70"/>
      <c r="P25" s="70"/>
      <c r="Q25" s="71"/>
      <c r="R25" s="70"/>
      <c r="S25" s="70"/>
      <c r="T25" s="70"/>
      <c r="U25" s="70"/>
      <c r="V25" s="70"/>
      <c r="W25" s="70"/>
      <c r="X25" s="70"/>
      <c r="Y25" s="70"/>
      <c r="Z25" s="70"/>
      <c r="AA25" s="70"/>
      <c r="AB25" s="282"/>
      <c r="AD25" s="17"/>
    </row>
    <row r="26" spans="2:30" s="20" customFormat="1" x14ac:dyDescent="0.2">
      <c r="B26" s="198" t="s">
        <v>223</v>
      </c>
      <c r="C26" s="517"/>
      <c r="D26" s="69"/>
      <c r="E26" s="70"/>
      <c r="F26" s="70"/>
      <c r="G26" s="70"/>
      <c r="H26" s="70"/>
      <c r="I26" s="70"/>
      <c r="J26" s="70"/>
      <c r="K26" s="70"/>
      <c r="L26" s="70"/>
      <c r="M26" s="70"/>
      <c r="N26" s="70"/>
      <c r="O26" s="70"/>
      <c r="P26" s="70"/>
      <c r="Q26" s="71"/>
      <c r="R26" s="70"/>
      <c r="S26" s="70"/>
      <c r="T26" s="70"/>
      <c r="U26" s="70"/>
      <c r="V26" s="70"/>
      <c r="W26" s="70"/>
      <c r="X26" s="70"/>
      <c r="Y26" s="70"/>
      <c r="Z26" s="70"/>
      <c r="AA26" s="70"/>
      <c r="AB26" s="282"/>
      <c r="AD26" s="17"/>
    </row>
    <row r="27" spans="2:30" s="20" customFormat="1" x14ac:dyDescent="0.2">
      <c r="B27" s="198"/>
      <c r="C27" s="519" t="s">
        <v>225</v>
      </c>
      <c r="D27" s="69"/>
      <c r="E27" s="70"/>
      <c r="F27" s="70"/>
      <c r="G27" s="70"/>
      <c r="H27" s="70"/>
      <c r="I27" s="70"/>
      <c r="J27" s="70"/>
      <c r="K27" s="70"/>
      <c r="L27" s="70"/>
      <c r="M27" s="70"/>
      <c r="N27" s="70">
        <v>1283.035444015444</v>
      </c>
      <c r="O27" s="70"/>
      <c r="P27" s="70">
        <v>1239.1254826254826</v>
      </c>
      <c r="Q27" s="71"/>
      <c r="R27" s="70">
        <v>1215.3362548262553</v>
      </c>
      <c r="S27" s="70"/>
      <c r="T27" s="70">
        <v>1201.7765328185328</v>
      </c>
      <c r="U27" s="70"/>
      <c r="V27" s="70">
        <v>1227.2595444015444</v>
      </c>
      <c r="W27" s="70"/>
      <c r="X27" s="70">
        <v>1245.8242700000001</v>
      </c>
      <c r="Y27" s="70"/>
      <c r="Z27" s="70">
        <v>1257.5142200000005</v>
      </c>
      <c r="AA27" s="70"/>
      <c r="AB27" s="255">
        <v>42.177965173745179</v>
      </c>
      <c r="AD27" s="17"/>
    </row>
    <row r="28" spans="2:30" s="20" customFormat="1" ht="14.25" x14ac:dyDescent="0.2">
      <c r="B28" s="198"/>
      <c r="C28" s="519" t="s">
        <v>226</v>
      </c>
      <c r="D28" s="69"/>
      <c r="E28" s="70"/>
      <c r="F28" s="70"/>
      <c r="G28" s="70"/>
      <c r="H28" s="70"/>
      <c r="I28" s="70"/>
      <c r="J28" s="70"/>
      <c r="K28" s="70"/>
      <c r="L28" s="70"/>
      <c r="M28" s="70"/>
      <c r="N28" s="70">
        <v>1477.4570270270276</v>
      </c>
      <c r="O28" s="275"/>
      <c r="P28" s="70">
        <v>1576.6527027027034</v>
      </c>
      <c r="Q28" s="71"/>
      <c r="R28" s="70">
        <v>1566.5059459459467</v>
      </c>
      <c r="S28" s="70"/>
      <c r="T28" s="70">
        <v>1552.8351351351357</v>
      </c>
      <c r="U28" s="70"/>
      <c r="V28" s="70">
        <v>1528.9413513513518</v>
      </c>
      <c r="W28" s="70"/>
      <c r="X28" s="70">
        <v>1502.2255900000005</v>
      </c>
      <c r="Y28" s="70"/>
      <c r="Z28" s="70">
        <v>1491.3494400000006</v>
      </c>
      <c r="AA28" s="70"/>
      <c r="AB28" s="255">
        <v>-75.156505945946037</v>
      </c>
      <c r="AD28" s="17"/>
    </row>
    <row r="29" spans="2:30" s="20" customFormat="1" ht="14.25" x14ac:dyDescent="0.2">
      <c r="B29" s="198"/>
      <c r="C29" s="519" t="s">
        <v>227</v>
      </c>
      <c r="D29" s="69"/>
      <c r="E29" s="70"/>
      <c r="F29" s="70"/>
      <c r="G29" s="70"/>
      <c r="H29" s="70"/>
      <c r="I29" s="70"/>
      <c r="J29" s="70"/>
      <c r="K29" s="70"/>
      <c r="L29" s="70"/>
      <c r="M29" s="70"/>
      <c r="N29" s="70">
        <v>1724.231621621622</v>
      </c>
      <c r="O29" s="275"/>
      <c r="P29" s="70">
        <v>1610.2967567567571</v>
      </c>
      <c r="Q29" s="71"/>
      <c r="R29" s="70">
        <v>1593.1972972972978</v>
      </c>
      <c r="S29" s="70"/>
      <c r="T29" s="70">
        <v>1571.4208108108107</v>
      </c>
      <c r="U29" s="70"/>
      <c r="V29" s="70">
        <v>1575.6535135135134</v>
      </c>
      <c r="W29" s="70"/>
      <c r="X29" s="70">
        <v>1565.7731600000004</v>
      </c>
      <c r="Y29" s="70"/>
      <c r="Z29" s="70">
        <v>1581.8570800000002</v>
      </c>
      <c r="AA29" s="70"/>
      <c r="AB29" s="255">
        <v>-11.340217297297613</v>
      </c>
      <c r="AD29" s="17"/>
    </row>
    <row r="30" spans="2:30" s="20" customFormat="1" x14ac:dyDescent="0.2">
      <c r="B30" s="198"/>
      <c r="C30" s="519" t="s">
        <v>228</v>
      </c>
      <c r="D30" s="69"/>
      <c r="E30" s="70"/>
      <c r="F30" s="70"/>
      <c r="G30" s="70"/>
      <c r="H30" s="70"/>
      <c r="I30" s="70"/>
      <c r="J30" s="70"/>
      <c r="K30" s="70"/>
      <c r="L30" s="70"/>
      <c r="M30" s="70"/>
      <c r="N30" s="70">
        <v>1321.979297297298</v>
      </c>
      <c r="O30" s="70"/>
      <c r="P30" s="70">
        <v>1353.4104864864867</v>
      </c>
      <c r="Q30" s="71"/>
      <c r="R30" s="70">
        <v>1337.8210270270279</v>
      </c>
      <c r="S30" s="70"/>
      <c r="T30" s="70">
        <v>1371.5545405405414</v>
      </c>
      <c r="U30" s="70"/>
      <c r="V30" s="70">
        <v>1414.0434594594599</v>
      </c>
      <c r="W30" s="70"/>
      <c r="X30" s="70">
        <v>1424.8267600000004</v>
      </c>
      <c r="Y30" s="70"/>
      <c r="Z30" s="70">
        <v>1437.8500200000003</v>
      </c>
      <c r="AA30" s="70"/>
      <c r="AB30" s="255">
        <v>100.02899297297245</v>
      </c>
      <c r="AD30" s="17"/>
    </row>
    <row r="31" spans="2:30" s="20" customFormat="1" x14ac:dyDescent="0.2">
      <c r="B31" s="198"/>
      <c r="C31" s="519" t="s">
        <v>229</v>
      </c>
      <c r="D31" s="69"/>
      <c r="E31" s="70"/>
      <c r="F31" s="70"/>
      <c r="G31" s="70"/>
      <c r="H31" s="70"/>
      <c r="I31" s="70"/>
      <c r="J31" s="70"/>
      <c r="K31" s="70"/>
      <c r="L31" s="70"/>
      <c r="M31" s="70"/>
      <c r="N31" s="70">
        <v>1257.2597297297302</v>
      </c>
      <c r="O31" s="70"/>
      <c r="P31" s="70">
        <v>1308.2022972972977</v>
      </c>
      <c r="Q31" s="71"/>
      <c r="R31" s="70">
        <v>1312.3660810810816</v>
      </c>
      <c r="S31" s="70"/>
      <c r="T31" s="70">
        <v>1291.1098648648654</v>
      </c>
      <c r="U31" s="70"/>
      <c r="V31" s="70">
        <v>1263.1571621621624</v>
      </c>
      <c r="W31" s="70"/>
      <c r="X31" s="70">
        <v>1259.0231000000003</v>
      </c>
      <c r="Y31" s="70"/>
      <c r="Z31" s="70">
        <v>1262.7503900000002</v>
      </c>
      <c r="AA31" s="70"/>
      <c r="AB31" s="255">
        <v>-49.615691081081422</v>
      </c>
      <c r="AD31" s="17"/>
    </row>
    <row r="32" spans="2:30" s="20" customFormat="1" x14ac:dyDescent="0.2">
      <c r="B32" s="198"/>
      <c r="C32" s="519" t="s">
        <v>230</v>
      </c>
      <c r="D32" s="69"/>
      <c r="E32" s="70"/>
      <c r="F32" s="70"/>
      <c r="G32" s="70"/>
      <c r="H32" s="70"/>
      <c r="I32" s="70"/>
      <c r="J32" s="70"/>
      <c r="K32" s="70"/>
      <c r="L32" s="70"/>
      <c r="M32" s="70"/>
      <c r="N32" s="70">
        <v>1132.0978378378377</v>
      </c>
      <c r="O32" s="70"/>
      <c r="P32" s="70">
        <v>1170.6043243243241</v>
      </c>
      <c r="Q32" s="71"/>
      <c r="R32" s="70">
        <v>1160.1572972972974</v>
      </c>
      <c r="S32" s="70"/>
      <c r="T32" s="70">
        <v>1134.4037837837836</v>
      </c>
      <c r="U32" s="70"/>
      <c r="V32" s="70">
        <v>1144.4089189189192</v>
      </c>
      <c r="W32" s="70"/>
      <c r="X32" s="70">
        <v>1132.9235700000006</v>
      </c>
      <c r="Y32" s="70"/>
      <c r="Z32" s="70">
        <v>1139.8057300000003</v>
      </c>
      <c r="AA32" s="70"/>
      <c r="AB32" s="255">
        <v>-20.351567297297152</v>
      </c>
      <c r="AD32" s="17"/>
    </row>
    <row r="33" spans="1:30" s="20" customFormat="1" x14ac:dyDescent="0.2">
      <c r="B33" s="198"/>
      <c r="C33" s="519" t="s">
        <v>231</v>
      </c>
      <c r="D33" s="69"/>
      <c r="E33" s="70"/>
      <c r="F33" s="70"/>
      <c r="G33" s="70"/>
      <c r="H33" s="70"/>
      <c r="I33" s="70"/>
      <c r="J33" s="70"/>
      <c r="K33" s="70"/>
      <c r="L33" s="70"/>
      <c r="M33" s="70"/>
      <c r="N33" s="70">
        <v>537.03972972972974</v>
      </c>
      <c r="O33" s="70"/>
      <c r="P33" s="70">
        <v>576.4748648648648</v>
      </c>
      <c r="Q33" s="71"/>
      <c r="R33" s="70">
        <v>570.27216216216209</v>
      </c>
      <c r="S33" s="70"/>
      <c r="T33" s="70">
        <v>568.96216216216203</v>
      </c>
      <c r="U33" s="70"/>
      <c r="V33" s="70">
        <v>571.13648648648655</v>
      </c>
      <c r="W33" s="70"/>
      <c r="X33" s="70">
        <v>562.8053900000001</v>
      </c>
      <c r="Y33" s="70"/>
      <c r="Z33" s="70">
        <v>587.36755000000005</v>
      </c>
      <c r="AA33" s="70"/>
      <c r="AB33" s="255">
        <v>17.095387837837961</v>
      </c>
      <c r="AD33" s="17"/>
    </row>
    <row r="34" spans="1:30" x14ac:dyDescent="0.2">
      <c r="B34" s="196" t="s">
        <v>224</v>
      </c>
      <c r="C34" s="518"/>
      <c r="D34" s="31"/>
      <c r="E34" s="510"/>
      <c r="F34" s="510"/>
      <c r="G34" s="510"/>
      <c r="H34" s="510"/>
      <c r="I34" s="510"/>
      <c r="J34" s="510"/>
      <c r="K34" s="510"/>
      <c r="L34" s="510"/>
      <c r="M34" s="510"/>
      <c r="N34" s="488">
        <v>8733.1006872586895</v>
      </c>
      <c r="O34" s="488"/>
      <c r="P34" s="488">
        <v>8834.7669150579168</v>
      </c>
      <c r="Q34" s="613"/>
      <c r="R34" s="488">
        <v>8755.6560656370693</v>
      </c>
      <c r="S34" s="25"/>
      <c r="T34" s="25">
        <v>8692.062830115834</v>
      </c>
      <c r="U34" s="25"/>
      <c r="V34" s="25">
        <v>8724.6004362934382</v>
      </c>
      <c r="W34" s="25"/>
      <c r="X34" s="25">
        <v>8693.4018400000023</v>
      </c>
      <c r="Y34" s="25"/>
      <c r="Z34" s="25">
        <v>8758.4944300000006</v>
      </c>
      <c r="AA34" s="488"/>
      <c r="AB34" s="475">
        <v>2.8383643629313156</v>
      </c>
      <c r="AD34" s="17"/>
    </row>
    <row r="35" spans="1:30" s="20" customFormat="1" x14ac:dyDescent="0.2">
      <c r="B35" s="198"/>
      <c r="C35" s="517"/>
      <c r="D35" s="69"/>
      <c r="E35" s="70"/>
      <c r="F35" s="70"/>
      <c r="G35" s="70"/>
      <c r="H35" s="70"/>
      <c r="I35" s="70"/>
      <c r="J35" s="70"/>
      <c r="K35" s="70"/>
      <c r="L35" s="70"/>
      <c r="M35" s="70"/>
      <c r="N35" s="70"/>
      <c r="O35" s="70"/>
      <c r="P35" s="70"/>
      <c r="Q35" s="71"/>
      <c r="R35" s="70"/>
      <c r="S35" s="70"/>
      <c r="T35" s="70"/>
      <c r="U35" s="70"/>
      <c r="V35" s="70"/>
      <c r="W35" s="70"/>
      <c r="X35" s="70"/>
      <c r="Y35" s="70"/>
      <c r="Z35" s="70"/>
      <c r="AA35" s="70"/>
      <c r="AB35" s="282"/>
      <c r="AD35" s="17"/>
    </row>
    <row r="36" spans="1:30" ht="13.5" thickBot="1" x14ac:dyDescent="0.25">
      <c r="B36" s="10" t="s">
        <v>172</v>
      </c>
      <c r="C36" s="605"/>
      <c r="D36" s="11">
        <v>49225.103546376689</v>
      </c>
      <c r="E36" s="12"/>
      <c r="F36" s="12">
        <v>47153.842462591216</v>
      </c>
      <c r="G36" s="12"/>
      <c r="H36" s="12">
        <v>43487.221802912529</v>
      </c>
      <c r="I36" s="12"/>
      <c r="J36" s="12">
        <v>40653.480249130131</v>
      </c>
      <c r="K36" s="12"/>
      <c r="L36" s="12">
        <v>35632.693421026255</v>
      </c>
      <c r="M36" s="12"/>
      <c r="N36" s="12">
        <v>44082.780627776134</v>
      </c>
      <c r="O36" s="12"/>
      <c r="P36" s="12">
        <v>43529.422895076401</v>
      </c>
      <c r="Q36" s="13"/>
      <c r="R36" s="12">
        <v>43209.949209550228</v>
      </c>
      <c r="S36" s="12"/>
      <c r="T36" s="12">
        <v>43060.079187819698</v>
      </c>
      <c r="U36" s="12"/>
      <c r="V36" s="12">
        <v>42927.267310860327</v>
      </c>
      <c r="W36" s="12"/>
      <c r="X36" s="12">
        <v>43488.448210000002</v>
      </c>
      <c r="Y36" s="12"/>
      <c r="Z36" s="12">
        <v>43403.423579999995</v>
      </c>
      <c r="AA36" s="12"/>
      <c r="AB36" s="218">
        <v>193.47437044976687</v>
      </c>
      <c r="AD36" s="17"/>
    </row>
    <row r="37" spans="1:30" x14ac:dyDescent="0.2">
      <c r="AB37" s="14" t="s">
        <v>487</v>
      </c>
    </row>
    <row r="38" spans="1:30" x14ac:dyDescent="0.2">
      <c r="A38" s="1" t="s">
        <v>202</v>
      </c>
      <c r="B38" s="1"/>
      <c r="T38" s="17"/>
      <c r="U38" s="17"/>
      <c r="W38" s="74"/>
      <c r="X38" s="74"/>
      <c r="Y38" s="74"/>
      <c r="Z38" s="74"/>
      <c r="AA38" s="74"/>
    </row>
    <row r="39" spans="1:30" x14ac:dyDescent="0.2">
      <c r="A39" s="15" t="s">
        <v>186</v>
      </c>
      <c r="B39" s="716" t="s">
        <v>472</v>
      </c>
      <c r="C39" s="717"/>
      <c r="D39" s="717"/>
      <c r="E39" s="717"/>
      <c r="F39" s="717"/>
      <c r="G39" s="717"/>
      <c r="H39" s="717"/>
      <c r="I39" s="717"/>
      <c r="J39" s="717"/>
      <c r="K39" s="717"/>
      <c r="L39" s="717"/>
      <c r="M39" s="717"/>
      <c r="N39" s="717"/>
      <c r="O39" s="717"/>
      <c r="P39" s="717"/>
      <c r="Q39" s="717"/>
      <c r="R39" s="717"/>
      <c r="S39" s="717"/>
      <c r="T39" s="717"/>
      <c r="U39" s="717"/>
      <c r="V39" s="717"/>
      <c r="W39" s="717"/>
      <c r="X39" s="717"/>
      <c r="Y39" s="717"/>
      <c r="Z39" s="595"/>
      <c r="AA39" s="671"/>
    </row>
    <row r="40" spans="1:30" x14ac:dyDescent="0.2">
      <c r="A40" s="15" t="s">
        <v>187</v>
      </c>
      <c r="B40" s="716" t="s">
        <v>506</v>
      </c>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595"/>
      <c r="AA40" s="671"/>
    </row>
    <row r="41" spans="1:30" x14ac:dyDescent="0.2">
      <c r="A41" s="280" t="s">
        <v>188</v>
      </c>
      <c r="B41" s="679" t="s">
        <v>554</v>
      </c>
      <c r="C41" s="680"/>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91"/>
    </row>
    <row r="42" spans="1:30" ht="12.75" customHeight="1" x14ac:dyDescent="0.2">
      <c r="A42" s="15"/>
      <c r="B42" s="15"/>
      <c r="X42" s="74"/>
    </row>
    <row r="43" spans="1:30" ht="13.5" customHeight="1" x14ac:dyDescent="0.2">
      <c r="A43" s="91"/>
      <c r="B43" s="540" t="s">
        <v>471</v>
      </c>
    </row>
    <row r="45" spans="1:30" ht="10.5" customHeight="1" x14ac:dyDescent="0.2">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row>
    <row r="48" spans="1:30" ht="16.5" customHeight="1" x14ac:dyDescent="0.2">
      <c r="K48" s="698"/>
      <c r="L48" s="698"/>
      <c r="M48" s="698"/>
      <c r="N48" s="698"/>
      <c r="O48" s="698"/>
      <c r="P48" s="698"/>
      <c r="Q48" s="698"/>
      <c r="R48" s="698"/>
      <c r="S48" s="698"/>
      <c r="T48" s="698"/>
      <c r="U48" s="698"/>
      <c r="V48" s="698"/>
      <c r="W48" s="698"/>
      <c r="X48" s="698"/>
      <c r="Y48" s="698"/>
      <c r="Z48" s="698"/>
      <c r="AA48" s="698"/>
      <c r="AB48" s="698"/>
    </row>
    <row r="49" spans="11:28" x14ac:dyDescent="0.2">
      <c r="K49" s="698"/>
      <c r="L49" s="698"/>
      <c r="M49" s="698"/>
      <c r="N49" s="698"/>
      <c r="O49" s="698"/>
      <c r="P49" s="698"/>
      <c r="Q49" s="698"/>
      <c r="R49" s="698"/>
      <c r="S49" s="698"/>
      <c r="T49" s="698"/>
      <c r="U49" s="698"/>
      <c r="V49" s="698"/>
      <c r="W49" s="248"/>
      <c r="X49" s="248"/>
      <c r="Y49" s="248"/>
      <c r="Z49" s="248"/>
      <c r="AA49" s="248"/>
      <c r="AB49" s="698"/>
    </row>
    <row r="50" spans="11:28" x14ac:dyDescent="0.2">
      <c r="K50" s="698"/>
      <c r="L50" s="698"/>
      <c r="M50" s="698"/>
      <c r="N50" s="698"/>
      <c r="O50" s="698"/>
      <c r="P50" s="698"/>
      <c r="Q50" s="698"/>
      <c r="R50" s="698"/>
      <c r="S50" s="698"/>
      <c r="T50" s="698"/>
      <c r="U50" s="698"/>
      <c r="V50" s="698"/>
      <c r="W50" s="248"/>
      <c r="X50" s="248"/>
      <c r="Y50" s="248"/>
      <c r="Z50" s="248"/>
      <c r="AA50" s="248"/>
      <c r="AB50" s="698"/>
    </row>
    <row r="56" spans="11:28" x14ac:dyDescent="0.2">
      <c r="K56" s="698"/>
      <c r="L56" s="698"/>
      <c r="M56" s="698"/>
      <c r="N56" s="698"/>
      <c r="O56" s="698"/>
      <c r="P56" s="698"/>
      <c r="Q56" s="698"/>
      <c r="R56" s="698"/>
      <c r="S56" s="698"/>
      <c r="T56" s="698"/>
      <c r="U56" s="698"/>
      <c r="V56" s="698"/>
      <c r="W56" s="698"/>
      <c r="X56" s="698"/>
      <c r="Y56" s="698"/>
      <c r="Z56" s="698"/>
      <c r="AA56" s="698"/>
      <c r="AB56" s="698"/>
    </row>
    <row r="57" spans="11:28" x14ac:dyDescent="0.2">
      <c r="K57" s="698"/>
      <c r="L57" s="698"/>
      <c r="M57" s="698"/>
      <c r="N57" s="698"/>
      <c r="O57" s="698"/>
      <c r="P57" s="698"/>
      <c r="Q57" s="698"/>
      <c r="R57" s="698"/>
      <c r="S57" s="698"/>
      <c r="T57" s="698"/>
      <c r="U57" s="698"/>
      <c r="V57" s="698"/>
      <c r="W57" s="698"/>
      <c r="X57" s="698"/>
      <c r="Y57" s="698"/>
      <c r="Z57" s="698"/>
      <c r="AA57" s="698"/>
      <c r="AB57" s="698"/>
    </row>
    <row r="58" spans="11:28" x14ac:dyDescent="0.2">
      <c r="K58" s="698"/>
      <c r="L58" s="698"/>
      <c r="M58" s="698"/>
      <c r="N58" s="698"/>
      <c r="O58" s="698"/>
      <c r="P58" s="698"/>
      <c r="Q58" s="698"/>
      <c r="R58" s="698"/>
      <c r="S58" s="698"/>
      <c r="T58" s="698"/>
      <c r="U58" s="698"/>
      <c r="V58" s="698"/>
      <c r="W58" s="698"/>
      <c r="X58" s="698"/>
      <c r="Y58" s="698"/>
      <c r="Z58" s="698"/>
      <c r="AA58" s="698"/>
      <c r="AB58" s="698"/>
    </row>
    <row r="59" spans="11:28" x14ac:dyDescent="0.2">
      <c r="K59" s="698"/>
      <c r="L59" s="698"/>
      <c r="M59" s="698"/>
      <c r="N59" s="698"/>
      <c r="O59" s="698"/>
      <c r="P59" s="698"/>
      <c r="Q59" s="698"/>
      <c r="R59" s="698"/>
      <c r="S59" s="698"/>
      <c r="T59" s="698"/>
      <c r="U59" s="698"/>
      <c r="V59" s="698"/>
      <c r="W59" s="698"/>
      <c r="X59" s="698"/>
      <c r="Y59" s="698"/>
      <c r="Z59" s="698"/>
      <c r="AA59" s="698"/>
      <c r="AB59" s="698"/>
    </row>
    <row r="60" spans="11:28" x14ac:dyDescent="0.2">
      <c r="K60" s="698"/>
      <c r="L60" s="698"/>
      <c r="M60" s="698"/>
      <c r="N60" s="698"/>
      <c r="O60" s="698"/>
      <c r="P60" s="698"/>
      <c r="Q60" s="698"/>
      <c r="R60" s="698"/>
      <c r="S60" s="698"/>
      <c r="T60" s="698"/>
      <c r="U60" s="698"/>
      <c r="V60" s="698"/>
      <c r="W60" s="698"/>
      <c r="X60" s="698"/>
      <c r="Y60" s="698"/>
      <c r="Z60" s="698"/>
      <c r="AA60" s="698"/>
      <c r="AB60" s="698"/>
    </row>
    <row r="66" spans="11:28" x14ac:dyDescent="0.2">
      <c r="K66" s="698"/>
      <c r="L66" s="698"/>
      <c r="M66" s="698"/>
      <c r="N66" s="698"/>
      <c r="O66" s="698"/>
      <c r="P66" s="698"/>
      <c r="Q66" s="698"/>
      <c r="R66" s="698"/>
      <c r="S66" s="698"/>
      <c r="T66" s="698"/>
      <c r="U66" s="698"/>
      <c r="V66" s="698"/>
      <c r="W66" s="698"/>
      <c r="X66" s="698"/>
      <c r="Y66" s="698"/>
      <c r="Z66" s="698"/>
      <c r="AA66" s="698"/>
      <c r="AB66" s="698"/>
    </row>
    <row r="67" spans="11:28" x14ac:dyDescent="0.2">
      <c r="K67" s="698"/>
      <c r="L67" s="698"/>
      <c r="M67" s="698"/>
      <c r="N67" s="698"/>
      <c r="O67" s="698"/>
      <c r="P67" s="698"/>
      <c r="Q67" s="698"/>
      <c r="R67" s="698"/>
      <c r="S67" s="698"/>
      <c r="T67" s="698"/>
      <c r="U67" s="698"/>
      <c r="V67" s="698"/>
      <c r="W67" s="698"/>
      <c r="X67" s="698"/>
      <c r="Y67" s="698"/>
      <c r="Z67" s="698"/>
      <c r="AA67" s="698"/>
      <c r="AB67" s="698"/>
    </row>
    <row r="68" spans="11:28" x14ac:dyDescent="0.2">
      <c r="K68" s="698"/>
      <c r="L68" s="698"/>
      <c r="M68" s="698"/>
      <c r="N68" s="698"/>
      <c r="O68" s="698"/>
      <c r="P68" s="698"/>
      <c r="Q68" s="698"/>
      <c r="R68" s="698"/>
      <c r="S68" s="698"/>
      <c r="T68" s="698"/>
      <c r="U68" s="698"/>
      <c r="V68" s="698"/>
      <c r="W68" s="698"/>
      <c r="X68" s="698"/>
      <c r="Y68" s="698"/>
      <c r="Z68" s="698"/>
      <c r="AA68" s="698"/>
      <c r="AB68" s="698"/>
    </row>
    <row r="69" spans="11:28" x14ac:dyDescent="0.2">
      <c r="K69" s="698"/>
      <c r="L69" s="698"/>
      <c r="M69" s="698"/>
      <c r="N69" s="698"/>
      <c r="O69" s="698"/>
      <c r="P69" s="698"/>
      <c r="Q69" s="698"/>
      <c r="R69" s="698"/>
      <c r="S69" s="698"/>
      <c r="T69" s="698"/>
      <c r="U69" s="698"/>
      <c r="V69" s="698"/>
      <c r="W69" s="698"/>
      <c r="X69" s="698"/>
      <c r="Y69" s="698"/>
      <c r="Z69" s="698"/>
      <c r="AA69" s="698"/>
      <c r="AB69" s="698"/>
    </row>
    <row r="70" spans="11:28" x14ac:dyDescent="0.2">
      <c r="K70" s="698"/>
      <c r="L70" s="698"/>
      <c r="M70" s="698"/>
      <c r="N70" s="698"/>
      <c r="O70" s="698"/>
      <c r="P70" s="698"/>
      <c r="Q70" s="698"/>
      <c r="R70" s="698"/>
      <c r="S70" s="698"/>
      <c r="T70" s="698"/>
      <c r="U70" s="698"/>
      <c r="V70" s="698"/>
      <c r="W70" s="698"/>
      <c r="X70" s="698"/>
      <c r="Y70" s="698"/>
      <c r="Z70" s="698"/>
      <c r="AA70" s="698"/>
      <c r="AB70" s="698"/>
    </row>
  </sheetData>
  <mergeCells count="2">
    <mergeCell ref="B39:Y39"/>
    <mergeCell ref="B40:Y40"/>
  </mergeCells>
  <phoneticPr fontId="4" type="noConversion"/>
  <printOptions horizontalCentered="1"/>
  <pageMargins left="0.43307086614173229" right="0.39370078740157483" top="0.62992125984251968" bottom="0.47244094488188981" header="0.51181102362204722" footer="0.51181102362204722"/>
  <pageSetup paperSize="9" scale="62" orientation="landscape" r:id="rId1"/>
  <headerFooter alignWithMargins="0"/>
  <rowBreaks count="1" manualBreakCount="1">
    <brk id="4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AC109"/>
  <sheetViews>
    <sheetView zoomScaleNormal="100" zoomScaleSheetLayoutView="100" workbookViewId="0"/>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customWidth="1"/>
    <col min="20" max="20" width="2.140625" customWidth="1"/>
    <col min="21" max="21" width="12.7109375" style="28" customWidth="1"/>
    <col min="22" max="22" width="2.140625" style="28" customWidth="1"/>
    <col min="23" max="23" width="12.7109375" style="28" customWidth="1"/>
    <col min="24" max="24" width="2.140625" customWidth="1"/>
    <col min="25" max="25" width="14.140625" customWidth="1"/>
    <col min="26" max="26" width="2.28515625" customWidth="1"/>
    <col min="27" max="27" width="15.5703125" customWidth="1"/>
    <col min="28" max="28" width="3.140625" customWidth="1"/>
  </cols>
  <sheetData>
    <row r="1" spans="1:29" ht="14.25" x14ac:dyDescent="0.2">
      <c r="A1" s="1" t="s">
        <v>507</v>
      </c>
    </row>
    <row r="2" spans="1:29" x14ac:dyDescent="0.2">
      <c r="A2" s="1"/>
    </row>
    <row r="3" spans="1:29" ht="13.5" thickBot="1" x14ac:dyDescent="0.25">
      <c r="AA3" s="3" t="s">
        <v>175</v>
      </c>
    </row>
    <row r="4" spans="1:29" x14ac:dyDescent="0.2">
      <c r="C4" s="180" t="s">
        <v>191</v>
      </c>
      <c r="D4" s="181"/>
      <c r="E4" s="181"/>
      <c r="F4" s="181"/>
      <c r="G4" s="181"/>
      <c r="H4" s="181"/>
      <c r="I4" s="181"/>
      <c r="J4" s="181"/>
      <c r="K4" s="181"/>
      <c r="L4" s="181"/>
      <c r="M4" s="181"/>
      <c r="N4" s="181"/>
      <c r="O4" s="181"/>
      <c r="P4" s="181"/>
      <c r="Q4" s="180" t="s">
        <v>192</v>
      </c>
      <c r="R4" s="181"/>
      <c r="S4" s="181"/>
      <c r="T4" s="181"/>
      <c r="U4" s="181"/>
      <c r="V4" s="181"/>
      <c r="W4" s="181"/>
      <c r="X4" s="181"/>
      <c r="Y4" s="181"/>
      <c r="Z4" s="182"/>
      <c r="AA4" s="273" t="s">
        <v>189</v>
      </c>
    </row>
    <row r="5" spans="1:29" ht="16.5" customHeight="1" thickBot="1" x14ac:dyDescent="0.25">
      <c r="C5" s="311">
        <v>40268</v>
      </c>
      <c r="D5" s="54"/>
      <c r="E5" s="54">
        <v>40633</v>
      </c>
      <c r="F5" s="54"/>
      <c r="G5" s="54">
        <v>40999</v>
      </c>
      <c r="H5" s="54"/>
      <c r="I5" s="54">
        <v>41364</v>
      </c>
      <c r="J5" s="54"/>
      <c r="K5" s="54">
        <v>41729</v>
      </c>
      <c r="L5" s="54"/>
      <c r="M5" s="54">
        <v>42094</v>
      </c>
      <c r="N5" s="54"/>
      <c r="O5" s="54">
        <v>42460</v>
      </c>
      <c r="P5" s="54"/>
      <c r="Q5" s="311">
        <v>42551</v>
      </c>
      <c r="R5" s="54"/>
      <c r="S5" s="54">
        <v>42643</v>
      </c>
      <c r="T5" s="54"/>
      <c r="U5" s="54">
        <v>42735</v>
      </c>
      <c r="V5" s="54"/>
      <c r="W5" s="54">
        <v>42825</v>
      </c>
      <c r="X5" s="54"/>
      <c r="Y5" s="54">
        <v>42916</v>
      </c>
      <c r="Z5" s="55"/>
      <c r="AA5" s="86" t="s">
        <v>190</v>
      </c>
    </row>
    <row r="6" spans="1:29" ht="14.25" x14ac:dyDescent="0.2">
      <c r="B6" s="405" t="s">
        <v>555</v>
      </c>
      <c r="C6" s="69">
        <v>3556.3400786205657</v>
      </c>
      <c r="D6" s="297"/>
      <c r="E6" s="70">
        <v>2237.3054140980976</v>
      </c>
      <c r="F6" s="297"/>
      <c r="G6" s="70">
        <v>1794.2399714107032</v>
      </c>
      <c r="H6" s="297"/>
      <c r="I6" s="70">
        <v>1560.9067228552601</v>
      </c>
      <c r="J6" s="297"/>
      <c r="K6" s="70">
        <v>1595.7075421575423</v>
      </c>
      <c r="L6" s="297"/>
      <c r="M6" s="70">
        <v>1838.8811960036962</v>
      </c>
      <c r="N6" s="297"/>
      <c r="O6" s="70">
        <v>2252.3157530607527</v>
      </c>
      <c r="P6" s="297"/>
      <c r="Q6" s="69">
        <v>2236.8268716793718</v>
      </c>
      <c r="R6" s="70"/>
      <c r="S6" s="70">
        <v>2217.0252125202123</v>
      </c>
      <c r="T6" s="70"/>
      <c r="U6" s="70">
        <v>2313.9161977361978</v>
      </c>
      <c r="V6" s="70"/>
      <c r="W6" s="70">
        <v>2399.8942899999997</v>
      </c>
      <c r="X6" s="70"/>
      <c r="Y6" s="70">
        <v>2058.5143899999994</v>
      </c>
      <c r="Z6" s="71"/>
      <c r="AA6" s="423">
        <v>-178.31248167937247</v>
      </c>
      <c r="AC6" s="20"/>
    </row>
    <row r="7" spans="1:29" ht="14.25" x14ac:dyDescent="0.2">
      <c r="B7" s="683" t="s">
        <v>556</v>
      </c>
      <c r="C7" s="69">
        <v>589.59013959013953</v>
      </c>
      <c r="D7" s="297"/>
      <c r="E7" s="70">
        <v>880.64861967300999</v>
      </c>
      <c r="F7" s="297"/>
      <c r="G7" s="70">
        <v>841.59041365138899</v>
      </c>
      <c r="H7" s="297"/>
      <c r="I7" s="70">
        <v>736.79077858748587</v>
      </c>
      <c r="J7" s="297"/>
      <c r="K7" s="70">
        <v>848.76870870870869</v>
      </c>
      <c r="L7" s="297"/>
      <c r="M7" s="70">
        <v>950.20329175329175</v>
      </c>
      <c r="N7" s="297"/>
      <c r="O7" s="70">
        <v>1082.5760360360362</v>
      </c>
      <c r="P7" s="297"/>
      <c r="Q7" s="69">
        <v>1126.8736082236082</v>
      </c>
      <c r="R7" s="70"/>
      <c r="S7" s="70">
        <v>1193.5765765765764</v>
      </c>
      <c r="T7" s="70"/>
      <c r="U7" s="70">
        <v>1147.2171171171171</v>
      </c>
      <c r="V7" s="70"/>
      <c r="W7" s="70">
        <v>1163.3123400000002</v>
      </c>
      <c r="X7" s="70"/>
      <c r="Y7" s="70">
        <v>1093.8303600000002</v>
      </c>
      <c r="Z7" s="71"/>
      <c r="AA7" s="423">
        <v>-33.043248223608089</v>
      </c>
    </row>
    <row r="8" spans="1:29" ht="14.25" x14ac:dyDescent="0.2">
      <c r="B8" s="67" t="s">
        <v>508</v>
      </c>
      <c r="C8" s="491">
        <v>4145.9302182107049</v>
      </c>
      <c r="D8" s="615"/>
      <c r="E8" s="488">
        <v>3117.9540337711078</v>
      </c>
      <c r="F8" s="615"/>
      <c r="G8" s="488">
        <v>2635.8303850620923</v>
      </c>
      <c r="H8" s="615"/>
      <c r="I8" s="488">
        <v>2297.6975014427462</v>
      </c>
      <c r="J8" s="615"/>
      <c r="K8" s="488">
        <v>2444.4762508662511</v>
      </c>
      <c r="L8" s="615"/>
      <c r="M8" s="488">
        <v>2789.084487756988</v>
      </c>
      <c r="N8" s="532"/>
      <c r="O8" s="488">
        <v>3334.8917890967887</v>
      </c>
      <c r="P8" s="615"/>
      <c r="Q8" s="27">
        <v>3363.7004799029801</v>
      </c>
      <c r="R8" s="488"/>
      <c r="S8" s="488">
        <v>3410.6017890967887</v>
      </c>
      <c r="T8" s="488"/>
      <c r="U8" s="488">
        <v>3461.1333148533149</v>
      </c>
      <c r="V8" s="488"/>
      <c r="W8" s="488">
        <v>3563.2066299999997</v>
      </c>
      <c r="X8" s="488"/>
      <c r="Y8" s="488">
        <v>3152.3447499999993</v>
      </c>
      <c r="Z8" s="613"/>
      <c r="AA8" s="424">
        <v>-211.35572990298078</v>
      </c>
    </row>
    <row r="9" spans="1:29" ht="14.25" x14ac:dyDescent="0.2">
      <c r="B9" s="2" t="s">
        <v>180</v>
      </c>
      <c r="C9" s="69">
        <v>2691.4162244259778</v>
      </c>
      <c r="D9" s="275"/>
      <c r="E9" s="70">
        <v>2687.8932207629759</v>
      </c>
      <c r="F9" s="275"/>
      <c r="G9" s="70">
        <v>2519.2016778343609</v>
      </c>
      <c r="H9" s="275"/>
      <c r="I9" s="70">
        <v>2298.417379407013</v>
      </c>
      <c r="J9" s="275"/>
      <c r="K9" s="70">
        <v>1878.4232501732504</v>
      </c>
      <c r="L9" s="275"/>
      <c r="M9" s="70">
        <v>1905.7170824670829</v>
      </c>
      <c r="N9" s="275"/>
      <c r="O9" s="70">
        <v>1827.8128898128898</v>
      </c>
      <c r="P9" s="275"/>
      <c r="Q9" s="69">
        <v>1832.8768191268191</v>
      </c>
      <c r="R9" s="70"/>
      <c r="S9" s="70">
        <v>1809.3346153846155</v>
      </c>
      <c r="T9" s="70"/>
      <c r="U9" s="70">
        <v>1792.8883229383232</v>
      </c>
      <c r="V9" s="70"/>
      <c r="W9" s="70">
        <v>1832.8380099999993</v>
      </c>
      <c r="X9" s="70"/>
      <c r="Y9" s="70">
        <v>1835.3200199999992</v>
      </c>
      <c r="Z9" s="71"/>
      <c r="AA9" s="423">
        <v>2.4432008731801034</v>
      </c>
    </row>
    <row r="10" spans="1:29" ht="14.25" x14ac:dyDescent="0.2">
      <c r="B10" s="2" t="s">
        <v>181</v>
      </c>
      <c r="C10" s="69">
        <v>554.03484320557493</v>
      </c>
      <c r="D10" s="275"/>
      <c r="E10" s="70">
        <v>557.50544983471809</v>
      </c>
      <c r="F10" s="275"/>
      <c r="G10" s="70">
        <v>529.09412132582884</v>
      </c>
      <c r="H10" s="275"/>
      <c r="I10" s="70">
        <v>512.94132553888653</v>
      </c>
      <c r="J10" s="275"/>
      <c r="K10" s="70">
        <v>491.7043197043198</v>
      </c>
      <c r="L10" s="275"/>
      <c r="M10" s="70">
        <v>448.47369600369592</v>
      </c>
      <c r="N10" s="275"/>
      <c r="O10" s="70">
        <v>419.63645183645173</v>
      </c>
      <c r="P10" s="275"/>
      <c r="Q10" s="69">
        <v>433.30122430122435</v>
      </c>
      <c r="R10" s="70"/>
      <c r="S10" s="70">
        <v>493.85239085239084</v>
      </c>
      <c r="T10" s="70"/>
      <c r="U10" s="70">
        <v>502.42613767613767</v>
      </c>
      <c r="V10" s="70"/>
      <c r="W10" s="70">
        <v>509.33965000000001</v>
      </c>
      <c r="X10" s="70"/>
      <c r="Y10" s="70">
        <v>510.34641000000005</v>
      </c>
      <c r="Z10" s="71"/>
      <c r="AA10" s="423">
        <v>77.045185698775697</v>
      </c>
      <c r="AC10" s="20"/>
    </row>
    <row r="11" spans="1:29" ht="14.25" x14ac:dyDescent="0.2">
      <c r="B11" s="2" t="s">
        <v>185</v>
      </c>
      <c r="C11" s="69">
        <v>1983.353621592646</v>
      </c>
      <c r="D11" s="275"/>
      <c r="E11" s="70">
        <v>1871.3201399523357</v>
      </c>
      <c r="F11" s="275"/>
      <c r="G11" s="70">
        <v>1686.4454340429947</v>
      </c>
      <c r="H11" s="275"/>
      <c r="I11" s="70">
        <v>1644.2232318461588</v>
      </c>
      <c r="J11" s="275"/>
      <c r="K11" s="70">
        <v>1486.565418110418</v>
      </c>
      <c r="L11" s="275"/>
      <c r="M11" s="70">
        <v>1441.6889755139759</v>
      </c>
      <c r="N11" s="275"/>
      <c r="O11" s="70">
        <v>1469.5145865095869</v>
      </c>
      <c r="P11" s="275"/>
      <c r="Q11" s="69">
        <v>1452.9111284361288</v>
      </c>
      <c r="R11" s="70"/>
      <c r="S11" s="70">
        <v>1176.8515107415108</v>
      </c>
      <c r="T11" s="70"/>
      <c r="U11" s="70">
        <v>1143.1223354123356</v>
      </c>
      <c r="V11" s="70"/>
      <c r="W11" s="70">
        <v>1142.0447799999997</v>
      </c>
      <c r="X11" s="70"/>
      <c r="Y11" s="70">
        <v>1155.5900200000003</v>
      </c>
      <c r="Z11" s="71"/>
      <c r="AA11" s="423">
        <v>-297.3211084361285</v>
      </c>
      <c r="AC11" s="20"/>
    </row>
    <row r="12" spans="1:29" ht="14.25" x14ac:dyDescent="0.2">
      <c r="B12" s="2" t="s">
        <v>182</v>
      </c>
      <c r="C12" s="69">
        <v>131.58938622353256</v>
      </c>
      <c r="D12" s="275"/>
      <c r="E12" s="70">
        <v>117.37809345126418</v>
      </c>
      <c r="F12" s="275"/>
      <c r="G12" s="70">
        <v>113.88541945859019</v>
      </c>
      <c r="H12" s="275"/>
      <c r="I12" s="70">
        <v>110.52593802593802</v>
      </c>
      <c r="J12" s="275"/>
      <c r="K12" s="70">
        <v>105.14345114345113</v>
      </c>
      <c r="L12" s="275"/>
      <c r="M12" s="70">
        <v>103.15765765765765</v>
      </c>
      <c r="N12" s="275"/>
      <c r="O12" s="70">
        <v>115.2009702009702</v>
      </c>
      <c r="P12" s="275"/>
      <c r="Q12" s="69">
        <v>117.25225225225225</v>
      </c>
      <c r="R12" s="70"/>
      <c r="S12" s="70">
        <v>121.83333333333331</v>
      </c>
      <c r="T12" s="70"/>
      <c r="U12" s="70">
        <v>119.24913374913375</v>
      </c>
      <c r="V12" s="70"/>
      <c r="W12" s="70">
        <v>124.28968000000002</v>
      </c>
      <c r="X12" s="70"/>
      <c r="Y12" s="70">
        <v>117.94603000000001</v>
      </c>
      <c r="Z12" s="71"/>
      <c r="AA12" s="423">
        <v>0.69377774774775958</v>
      </c>
    </row>
    <row r="13" spans="1:29" ht="14.25" x14ac:dyDescent="0.2">
      <c r="B13" s="2" t="s">
        <v>183</v>
      </c>
      <c r="C13" s="69">
        <v>796.24008934155302</v>
      </c>
      <c r="D13" s="275"/>
      <c r="E13" s="70">
        <v>798.54592155811702</v>
      </c>
      <c r="F13" s="275"/>
      <c r="G13" s="70">
        <v>790.05738943982874</v>
      </c>
      <c r="H13" s="275"/>
      <c r="I13" s="70">
        <v>812.73539458783353</v>
      </c>
      <c r="J13" s="275"/>
      <c r="K13" s="70">
        <v>835.06424809424811</v>
      </c>
      <c r="L13" s="275"/>
      <c r="M13" s="70">
        <v>816.07879417879417</v>
      </c>
      <c r="N13" s="275"/>
      <c r="O13" s="70">
        <v>739.71455301455285</v>
      </c>
      <c r="P13" s="275"/>
      <c r="Q13" s="69">
        <v>715.70173250173241</v>
      </c>
      <c r="R13" s="70"/>
      <c r="S13" s="70">
        <v>684.09258489258491</v>
      </c>
      <c r="T13" s="70"/>
      <c r="U13" s="70">
        <v>668.55204435204439</v>
      </c>
      <c r="V13" s="70"/>
      <c r="W13" s="70">
        <v>506.09261000000004</v>
      </c>
      <c r="X13" s="70"/>
      <c r="Y13" s="70">
        <v>462.40543000000002</v>
      </c>
      <c r="Z13" s="71"/>
      <c r="AA13" s="423">
        <v>-253.29630250173238</v>
      </c>
    </row>
    <row r="14" spans="1:29" ht="14.25" x14ac:dyDescent="0.2">
      <c r="B14" s="2" t="s">
        <v>108</v>
      </c>
      <c r="C14" s="69">
        <v>1213.5137948186732</v>
      </c>
      <c r="D14" s="275"/>
      <c r="E14" s="70">
        <v>1184.2528276601449</v>
      </c>
      <c r="F14" s="275"/>
      <c r="G14" s="70">
        <v>1083.8260877334046</v>
      </c>
      <c r="H14" s="275"/>
      <c r="I14" s="70">
        <v>1014.4262516993007</v>
      </c>
      <c r="J14" s="275"/>
      <c r="K14" s="70">
        <v>924.50665973665969</v>
      </c>
      <c r="L14" s="275"/>
      <c r="M14" s="70">
        <v>942.83087318087325</v>
      </c>
      <c r="N14" s="275"/>
      <c r="O14" s="70">
        <v>948.03781011781007</v>
      </c>
      <c r="P14" s="275"/>
      <c r="Q14" s="69">
        <v>947.87103950103938</v>
      </c>
      <c r="R14" s="70"/>
      <c r="S14" s="70">
        <v>934.81968814968798</v>
      </c>
      <c r="T14" s="70"/>
      <c r="U14" s="70">
        <v>944.7065904365902</v>
      </c>
      <c r="V14" s="70"/>
      <c r="W14" s="70">
        <v>952.39521999999977</v>
      </c>
      <c r="X14" s="70"/>
      <c r="Y14" s="70">
        <v>949.54178000000002</v>
      </c>
      <c r="Z14" s="71"/>
      <c r="AA14" s="423">
        <v>1.6707404989606403</v>
      </c>
    </row>
    <row r="15" spans="1:29" ht="14.25" x14ac:dyDescent="0.2">
      <c r="B15" s="2" t="s">
        <v>109</v>
      </c>
      <c r="C15" s="69">
        <v>14074.502765241785</v>
      </c>
      <c r="D15" s="275"/>
      <c r="E15" s="70">
        <v>13361.49485605144</v>
      </c>
      <c r="F15" s="275"/>
      <c r="G15" s="70">
        <v>12534.132451652922</v>
      </c>
      <c r="H15" s="275"/>
      <c r="I15" s="70">
        <v>11310.190207091295</v>
      </c>
      <c r="J15" s="275"/>
      <c r="K15" s="70">
        <v>9499.4548220426404</v>
      </c>
      <c r="L15" s="275"/>
      <c r="M15" s="70">
        <v>9408.7212959112858</v>
      </c>
      <c r="N15" s="275"/>
      <c r="O15" s="70">
        <v>8933.5591614691493</v>
      </c>
      <c r="P15" s="275"/>
      <c r="Q15" s="69">
        <v>8895.1420997920886</v>
      </c>
      <c r="R15" s="70"/>
      <c r="S15" s="70">
        <v>8938.9580180180092</v>
      </c>
      <c r="T15" s="70"/>
      <c r="U15" s="70">
        <v>8926.6781912681836</v>
      </c>
      <c r="V15" s="70"/>
      <c r="W15" s="70">
        <v>9227.5579700000089</v>
      </c>
      <c r="X15" s="70"/>
      <c r="Y15" s="70">
        <v>9281.6082600000045</v>
      </c>
      <c r="Z15" s="71"/>
      <c r="AA15" s="423">
        <v>386.46616020791589</v>
      </c>
    </row>
    <row r="16" spans="1:29" ht="14.25" x14ac:dyDescent="0.2">
      <c r="B16" s="2" t="s">
        <v>129</v>
      </c>
      <c r="C16" s="69">
        <v>3694.0688233717469</v>
      </c>
      <c r="D16" s="275"/>
      <c r="E16" s="70">
        <v>3842.9811618265267</v>
      </c>
      <c r="F16" s="275"/>
      <c r="G16" s="70">
        <v>3564.1215638635135</v>
      </c>
      <c r="H16" s="275"/>
      <c r="I16" s="70">
        <v>3416.4547893108866</v>
      </c>
      <c r="J16" s="275"/>
      <c r="K16" s="70">
        <v>2809.5774266574281</v>
      </c>
      <c r="L16" s="275"/>
      <c r="M16" s="70">
        <v>2755.6706837606848</v>
      </c>
      <c r="N16" s="275"/>
      <c r="O16" s="70">
        <v>2586.1580434280445</v>
      </c>
      <c r="P16" s="275"/>
      <c r="Q16" s="69">
        <v>2549.5984753984762</v>
      </c>
      <c r="R16" s="70"/>
      <c r="S16" s="70">
        <v>2526.9161030261034</v>
      </c>
      <c r="T16" s="70"/>
      <c r="U16" s="70">
        <v>2510.3878516978525</v>
      </c>
      <c r="V16" s="70"/>
      <c r="W16" s="70">
        <v>2484.6387599999985</v>
      </c>
      <c r="X16" s="70"/>
      <c r="Y16" s="70">
        <v>2464.3470900000002</v>
      </c>
      <c r="Z16" s="71"/>
      <c r="AA16" s="423">
        <v>-85.251385398476032</v>
      </c>
    </row>
    <row r="17" spans="2:29" ht="14.25" x14ac:dyDescent="0.2">
      <c r="B17" s="2" t="s">
        <v>125</v>
      </c>
      <c r="C17" s="69">
        <v>3832.0558313231486</v>
      </c>
      <c r="D17" s="275"/>
      <c r="E17" s="70">
        <v>3737.8896381667118</v>
      </c>
      <c r="F17" s="275"/>
      <c r="G17" s="70">
        <v>3567.5751433931919</v>
      </c>
      <c r="H17" s="275"/>
      <c r="I17" s="70">
        <v>3469.6706986992349</v>
      </c>
      <c r="J17" s="275"/>
      <c r="K17" s="70">
        <v>3201.9768191268186</v>
      </c>
      <c r="L17" s="275"/>
      <c r="M17" s="70">
        <v>3047.0183645183643</v>
      </c>
      <c r="N17" s="275"/>
      <c r="O17" s="70">
        <v>2823.9252460152466</v>
      </c>
      <c r="P17" s="275"/>
      <c r="Q17" s="69">
        <v>2795.3055578655585</v>
      </c>
      <c r="R17" s="70"/>
      <c r="S17" s="70">
        <v>2778.5231600831603</v>
      </c>
      <c r="T17" s="70"/>
      <c r="U17" s="70">
        <v>2754.3376091476093</v>
      </c>
      <c r="V17" s="70"/>
      <c r="W17" s="70">
        <v>2755.9707000000012</v>
      </c>
      <c r="X17" s="70"/>
      <c r="Y17" s="70">
        <v>2788.8738800000006</v>
      </c>
      <c r="Z17" s="71"/>
      <c r="AA17" s="423">
        <v>-6.4316778655579583</v>
      </c>
    </row>
    <row r="18" spans="2:29" ht="14.25" x14ac:dyDescent="0.2">
      <c r="B18" s="2" t="s">
        <v>184</v>
      </c>
      <c r="C18" s="69">
        <v>13844.732494826631</v>
      </c>
      <c r="D18" s="275"/>
      <c r="E18" s="70">
        <v>13585.275486899392</v>
      </c>
      <c r="F18" s="275"/>
      <c r="G18" s="70">
        <v>12352.669024076346</v>
      </c>
      <c r="H18" s="275"/>
      <c r="I18" s="70">
        <v>11671.737644039114</v>
      </c>
      <c r="J18" s="275"/>
      <c r="K18" s="70">
        <v>10062.584227304224</v>
      </c>
      <c r="L18" s="275"/>
      <c r="M18" s="70">
        <v>9833.1422152922059</v>
      </c>
      <c r="N18" s="275"/>
      <c r="O18" s="70">
        <v>9471.1909026333942</v>
      </c>
      <c r="P18" s="275"/>
      <c r="Q18" s="69">
        <v>9351.4663334488287</v>
      </c>
      <c r="R18" s="70"/>
      <c r="S18" s="70">
        <v>9351.6994773619717</v>
      </c>
      <c r="T18" s="70"/>
      <c r="U18" s="70">
        <v>9242.0366181566133</v>
      </c>
      <c r="V18" s="70"/>
      <c r="W18" s="70">
        <v>9516.0457699999952</v>
      </c>
      <c r="X18" s="70"/>
      <c r="Y18" s="70">
        <v>9740.9607899999955</v>
      </c>
      <c r="Z18" s="71"/>
      <c r="AA18" s="423">
        <v>389.49445655116688</v>
      </c>
    </row>
    <row r="19" spans="2:29" ht="14.25" x14ac:dyDescent="0.2">
      <c r="B19" s="2" t="s">
        <v>110</v>
      </c>
      <c r="C19" s="69">
        <v>1034.0865719646208</v>
      </c>
      <c r="D19" s="275"/>
      <c r="E19" s="70">
        <v>1005.5232734744934</v>
      </c>
      <c r="F19" s="275"/>
      <c r="G19" s="70">
        <v>921.37317966586284</v>
      </c>
      <c r="H19" s="275"/>
      <c r="I19" s="70">
        <v>923.51529141041306</v>
      </c>
      <c r="J19" s="275"/>
      <c r="K19" s="70">
        <v>865.22231462231468</v>
      </c>
      <c r="L19" s="275"/>
      <c r="M19" s="70">
        <v>858.98322938322951</v>
      </c>
      <c r="N19" s="275"/>
      <c r="O19" s="70">
        <v>855.3501732501735</v>
      </c>
      <c r="P19" s="275"/>
      <c r="Q19" s="69">
        <v>848.69611919611953</v>
      </c>
      <c r="R19" s="70"/>
      <c r="S19" s="70">
        <v>848.86985446985477</v>
      </c>
      <c r="T19" s="70"/>
      <c r="U19" s="70">
        <v>845.47796257796278</v>
      </c>
      <c r="V19" s="70"/>
      <c r="W19" s="70">
        <v>859.1648799999997</v>
      </c>
      <c r="X19" s="70"/>
      <c r="Y19" s="70">
        <v>859.90951999999982</v>
      </c>
      <c r="Z19" s="71"/>
      <c r="AA19" s="423">
        <v>11.21340080388029</v>
      </c>
    </row>
    <row r="20" spans="2:29" ht="14.25" x14ac:dyDescent="0.2">
      <c r="B20" s="2" t="s">
        <v>132</v>
      </c>
      <c r="C20" s="69">
        <v>185.58116680067897</v>
      </c>
      <c r="D20" s="275"/>
      <c r="E20" s="70">
        <v>176.32069150361829</v>
      </c>
      <c r="F20" s="275"/>
      <c r="G20" s="70">
        <v>166.1064057893326</v>
      </c>
      <c r="H20" s="275"/>
      <c r="I20" s="70">
        <v>152.50432461408067</v>
      </c>
      <c r="J20" s="275"/>
      <c r="K20" s="70">
        <v>140.87040887040885</v>
      </c>
      <c r="L20" s="275"/>
      <c r="M20" s="70">
        <v>142.13860013860014</v>
      </c>
      <c r="N20" s="275"/>
      <c r="O20" s="70">
        <v>261.8012820512821</v>
      </c>
      <c r="P20" s="275"/>
      <c r="Q20" s="69">
        <v>260.26923076923077</v>
      </c>
      <c r="R20" s="70"/>
      <c r="S20" s="70">
        <v>260.55301455301458</v>
      </c>
      <c r="T20" s="70"/>
      <c r="U20" s="70">
        <v>273.86382536382536</v>
      </c>
      <c r="V20" s="70"/>
      <c r="W20" s="70">
        <v>271.95830999999998</v>
      </c>
      <c r="X20" s="70"/>
      <c r="Y20" s="70">
        <v>270.44223</v>
      </c>
      <c r="Z20" s="71"/>
      <c r="AA20" s="423">
        <v>10.172999230769221</v>
      </c>
    </row>
    <row r="21" spans="2:29" ht="14.25" x14ac:dyDescent="0.2">
      <c r="B21" s="2" t="s">
        <v>131</v>
      </c>
      <c r="C21" s="69">
        <v>964.53983957154696</v>
      </c>
      <c r="D21" s="275"/>
      <c r="E21" s="70">
        <v>1031.0406347113665</v>
      </c>
      <c r="F21" s="275"/>
      <c r="G21" s="70">
        <v>1017.9035195742515</v>
      </c>
      <c r="H21" s="275"/>
      <c r="I21" s="70">
        <v>1018.4402714172224</v>
      </c>
      <c r="J21" s="275"/>
      <c r="K21" s="70">
        <v>885.36704781704793</v>
      </c>
      <c r="L21" s="275"/>
      <c r="M21" s="70">
        <v>856.97398475398484</v>
      </c>
      <c r="N21" s="275"/>
      <c r="O21" s="70">
        <v>907.86212058212061</v>
      </c>
      <c r="P21" s="275"/>
      <c r="Q21" s="69">
        <v>890.20065142065118</v>
      </c>
      <c r="R21" s="70"/>
      <c r="S21" s="70">
        <v>1031.1108177408178</v>
      </c>
      <c r="T21" s="70"/>
      <c r="U21" s="70">
        <v>1017.8069369369371</v>
      </c>
      <c r="V21" s="70"/>
      <c r="W21" s="70">
        <v>1049.5034000000001</v>
      </c>
      <c r="X21" s="70"/>
      <c r="Y21" s="70">
        <v>1055.2929399999998</v>
      </c>
      <c r="Z21" s="71"/>
      <c r="AA21" s="423">
        <v>165.09228857934863</v>
      </c>
    </row>
    <row r="22" spans="2:29" ht="14.25" x14ac:dyDescent="0.2">
      <c r="B22" s="2" t="s">
        <v>126</v>
      </c>
      <c r="C22" s="69">
        <v>79.45787545787546</v>
      </c>
      <c r="D22" s="275"/>
      <c r="E22" s="70">
        <v>78.467032967032964</v>
      </c>
      <c r="F22" s="275"/>
      <c r="G22" s="70">
        <v>5</v>
      </c>
      <c r="H22" s="275"/>
      <c r="I22" s="70">
        <v>0</v>
      </c>
      <c r="J22" s="275"/>
      <c r="K22" s="70">
        <v>0</v>
      </c>
      <c r="L22" s="275"/>
      <c r="M22" s="70">
        <v>0</v>
      </c>
      <c r="N22" s="275"/>
      <c r="O22" s="70">
        <v>0</v>
      </c>
      <c r="P22" s="275"/>
      <c r="Q22" s="69">
        <v>0</v>
      </c>
      <c r="R22" s="70"/>
      <c r="S22" s="70">
        <v>0</v>
      </c>
      <c r="T22" s="70"/>
      <c r="U22" s="70">
        <v>0</v>
      </c>
      <c r="V22" s="70"/>
      <c r="W22" s="70">
        <v>0</v>
      </c>
      <c r="X22" s="70"/>
      <c r="Y22" s="70">
        <v>0</v>
      </c>
      <c r="Z22" s="71"/>
      <c r="AA22" s="423">
        <v>0</v>
      </c>
    </row>
    <row r="23" spans="2:29" x14ac:dyDescent="0.2">
      <c r="B23" s="196" t="s">
        <v>376</v>
      </c>
      <c r="C23" s="491">
        <v>45079.173328165991</v>
      </c>
      <c r="D23" s="488"/>
      <c r="E23" s="488">
        <v>44035.888428820144</v>
      </c>
      <c r="F23" s="488"/>
      <c r="G23" s="488">
        <v>40851.391417850427</v>
      </c>
      <c r="H23" s="488"/>
      <c r="I23" s="488">
        <v>38355.782747687372</v>
      </c>
      <c r="J23" s="488"/>
      <c r="K23" s="488">
        <v>33186.460413403227</v>
      </c>
      <c r="L23" s="488"/>
      <c r="M23" s="488">
        <v>32560.595452760437</v>
      </c>
      <c r="N23" s="488"/>
      <c r="O23" s="488">
        <v>31359.764190921669</v>
      </c>
      <c r="P23" s="488"/>
      <c r="Q23" s="27">
        <v>31090.59266401015</v>
      </c>
      <c r="R23" s="488"/>
      <c r="S23" s="488">
        <v>30957.414568607055</v>
      </c>
      <c r="T23" s="488"/>
      <c r="U23" s="488">
        <v>30741.533559713545</v>
      </c>
      <c r="V23" s="488"/>
      <c r="W23" s="488">
        <v>31231.839740000003</v>
      </c>
      <c r="X23" s="488"/>
      <c r="Y23" s="488">
        <v>31492.5844</v>
      </c>
      <c r="Z23" s="613"/>
      <c r="AA23" s="424">
        <v>401.99173598984999</v>
      </c>
    </row>
    <row r="24" spans="2:29" ht="14.25" x14ac:dyDescent="0.2">
      <c r="B24" s="317" t="s">
        <v>331</v>
      </c>
      <c r="C24" s="69"/>
      <c r="D24" s="70"/>
      <c r="E24" s="70"/>
      <c r="F24" s="70"/>
      <c r="G24" s="70"/>
      <c r="H24" s="70"/>
      <c r="I24" s="70"/>
      <c r="J24" s="70"/>
      <c r="K24" s="70"/>
      <c r="L24" s="70"/>
      <c r="M24" s="70" t="s">
        <v>122</v>
      </c>
      <c r="N24" s="70"/>
      <c r="O24" s="70">
        <v>4933.6718918919014</v>
      </c>
      <c r="P24" s="368"/>
      <c r="Q24" s="69">
        <v>4780.4779536679707</v>
      </c>
      <c r="R24" s="70"/>
      <c r="S24" s="70">
        <v>4763.4441698841802</v>
      </c>
      <c r="T24" s="70"/>
      <c r="U24" s="70">
        <v>4751.3333590733746</v>
      </c>
      <c r="V24" s="70"/>
      <c r="W24" s="70" t="s">
        <v>122</v>
      </c>
      <c r="X24" s="70"/>
      <c r="Y24" s="70" t="s">
        <v>122</v>
      </c>
      <c r="Z24" s="71"/>
      <c r="AA24" s="476" t="s">
        <v>122</v>
      </c>
    </row>
    <row r="25" spans="2:29" ht="14.25" x14ac:dyDescent="0.2">
      <c r="B25" s="317" t="s">
        <v>330</v>
      </c>
      <c r="C25" s="69"/>
      <c r="D25" s="70"/>
      <c r="E25" s="70"/>
      <c r="F25" s="70"/>
      <c r="G25" s="70"/>
      <c r="H25" s="70"/>
      <c r="I25" s="70"/>
      <c r="J25" s="70"/>
      <c r="K25" s="70"/>
      <c r="L25" s="70"/>
      <c r="M25" s="70" t="s">
        <v>122</v>
      </c>
      <c r="N25" s="70"/>
      <c r="O25" s="70">
        <v>1505.7161737451729</v>
      </c>
      <c r="P25" s="368"/>
      <c r="Q25" s="69">
        <v>1554.6095328185352</v>
      </c>
      <c r="R25" s="70"/>
      <c r="S25" s="70">
        <v>1545.1419729729735</v>
      </c>
      <c r="T25" s="70"/>
      <c r="U25" s="70">
        <v>1522.4995791505789</v>
      </c>
      <c r="V25" s="70"/>
      <c r="W25" s="70" t="s">
        <v>122</v>
      </c>
      <c r="X25" s="70"/>
      <c r="Y25" s="70" t="s">
        <v>122</v>
      </c>
      <c r="Z25" s="71"/>
      <c r="AA25" s="476" t="s">
        <v>122</v>
      </c>
    </row>
    <row r="26" spans="2:29" ht="14.25" x14ac:dyDescent="0.2">
      <c r="B26" s="317" t="s">
        <v>335</v>
      </c>
      <c r="C26" s="69"/>
      <c r="D26" s="70"/>
      <c r="E26" s="70"/>
      <c r="F26" s="70"/>
      <c r="G26" s="70"/>
      <c r="H26" s="70"/>
      <c r="I26" s="70"/>
      <c r="J26" s="70"/>
      <c r="K26" s="70"/>
      <c r="L26" s="70"/>
      <c r="M26" s="70" t="s">
        <v>122</v>
      </c>
      <c r="N26" s="70"/>
      <c r="O26" s="70">
        <v>833.06584942084976</v>
      </c>
      <c r="P26" s="368"/>
      <c r="Q26" s="69">
        <v>829.54206563706566</v>
      </c>
      <c r="R26" s="70"/>
      <c r="S26" s="70">
        <v>828.94747104247097</v>
      </c>
      <c r="T26" s="70"/>
      <c r="U26" s="70">
        <v>816.63017374517381</v>
      </c>
      <c r="V26" s="70"/>
      <c r="W26" s="70" t="s">
        <v>122</v>
      </c>
      <c r="X26" s="70"/>
      <c r="Y26" s="70" t="s">
        <v>122</v>
      </c>
      <c r="Z26" s="71"/>
      <c r="AA26" s="476" t="s">
        <v>122</v>
      </c>
      <c r="AC26" s="20"/>
    </row>
    <row r="27" spans="2:29" ht="14.25" x14ac:dyDescent="0.2">
      <c r="B27" s="317" t="s">
        <v>336</v>
      </c>
      <c r="C27" s="69"/>
      <c r="D27" s="70"/>
      <c r="E27" s="70"/>
      <c r="F27" s="70"/>
      <c r="G27" s="70"/>
      <c r="H27" s="70"/>
      <c r="I27" s="70"/>
      <c r="J27" s="70"/>
      <c r="K27" s="70"/>
      <c r="L27" s="70"/>
      <c r="M27" s="70" t="s">
        <v>122</v>
      </c>
      <c r="N27" s="70"/>
      <c r="O27" s="70">
        <v>203.94272972972968</v>
      </c>
      <c r="P27" s="368"/>
      <c r="Q27" s="69">
        <v>204.29381081081075</v>
      </c>
      <c r="R27" s="70"/>
      <c r="S27" s="70">
        <v>198.79921621621614</v>
      </c>
      <c r="T27" s="70"/>
      <c r="U27" s="70">
        <v>198.01813513513508</v>
      </c>
      <c r="V27" s="70"/>
      <c r="W27" s="70" t="s">
        <v>122</v>
      </c>
      <c r="X27" s="70"/>
      <c r="Y27" s="70" t="s">
        <v>122</v>
      </c>
      <c r="Z27" s="71"/>
      <c r="AA27" s="476" t="s">
        <v>122</v>
      </c>
      <c r="AC27" s="20"/>
    </row>
    <row r="28" spans="2:29" ht="14.25" x14ac:dyDescent="0.2">
      <c r="B28" s="317" t="s">
        <v>334</v>
      </c>
      <c r="C28" s="69"/>
      <c r="D28" s="70"/>
      <c r="E28" s="70"/>
      <c r="F28" s="70"/>
      <c r="G28" s="70"/>
      <c r="H28" s="70"/>
      <c r="I28" s="70"/>
      <c r="J28" s="70"/>
      <c r="K28" s="70"/>
      <c r="L28" s="70"/>
      <c r="M28" s="70" t="s">
        <v>122</v>
      </c>
      <c r="N28" s="70"/>
      <c r="O28" s="70">
        <v>209.23675675675665</v>
      </c>
      <c r="P28" s="368"/>
      <c r="Q28" s="69">
        <v>190.55648648648639</v>
      </c>
      <c r="R28" s="70"/>
      <c r="S28" s="70">
        <v>193.97810810810799</v>
      </c>
      <c r="T28" s="70"/>
      <c r="U28" s="70">
        <v>209.52810810810803</v>
      </c>
      <c r="V28" s="70"/>
      <c r="W28" s="70" t="s">
        <v>122</v>
      </c>
      <c r="X28" s="70"/>
      <c r="Y28" s="70" t="s">
        <v>122</v>
      </c>
      <c r="Z28" s="71"/>
      <c r="AA28" s="476" t="s">
        <v>122</v>
      </c>
      <c r="AC28" s="20"/>
    </row>
    <row r="29" spans="2:29" ht="14.25" x14ac:dyDescent="0.2">
      <c r="B29" s="317" t="s">
        <v>333</v>
      </c>
      <c r="C29" s="69"/>
      <c r="D29" s="70"/>
      <c r="E29" s="70"/>
      <c r="F29" s="70"/>
      <c r="G29" s="70"/>
      <c r="H29" s="70"/>
      <c r="I29" s="70"/>
      <c r="J29" s="70"/>
      <c r="K29" s="70"/>
      <c r="L29" s="70"/>
      <c r="M29" s="70" t="s">
        <v>122</v>
      </c>
      <c r="N29" s="70"/>
      <c r="O29" s="70">
        <v>113.73054054054056</v>
      </c>
      <c r="P29" s="368"/>
      <c r="Q29" s="69">
        <v>117.64135135135136</v>
      </c>
      <c r="R29" s="70"/>
      <c r="S29" s="70">
        <v>114.89081081081081</v>
      </c>
      <c r="T29" s="70"/>
      <c r="U29" s="70">
        <v>109.15432432432431</v>
      </c>
      <c r="V29" s="70"/>
      <c r="W29" s="70" t="s">
        <v>122</v>
      </c>
      <c r="X29" s="368"/>
      <c r="Y29" s="70" t="s">
        <v>122</v>
      </c>
      <c r="Z29" s="614"/>
      <c r="AA29" s="476" t="s">
        <v>122</v>
      </c>
      <c r="AC29" s="20"/>
    </row>
    <row r="30" spans="2:29" ht="14.25" x14ac:dyDescent="0.2">
      <c r="B30" s="317" t="s">
        <v>366</v>
      </c>
      <c r="C30" s="69"/>
      <c r="D30" s="70"/>
      <c r="E30" s="70"/>
      <c r="F30" s="70"/>
      <c r="G30" s="70"/>
      <c r="H30" s="70"/>
      <c r="I30" s="70"/>
      <c r="J30" s="70"/>
      <c r="K30" s="70"/>
      <c r="L30" s="70"/>
      <c r="M30" s="70" t="s">
        <v>122</v>
      </c>
      <c r="N30" s="70"/>
      <c r="O30" s="70">
        <v>236.25945945945935</v>
      </c>
      <c r="P30" s="368"/>
      <c r="Q30" s="69">
        <v>230.96081081081073</v>
      </c>
      <c r="R30" s="70"/>
      <c r="S30" s="70">
        <v>235.6364864864864</v>
      </c>
      <c r="T30" s="70"/>
      <c r="U30" s="70">
        <v>245.8959459459459</v>
      </c>
      <c r="V30" s="70"/>
      <c r="W30" s="70" t="s">
        <v>122</v>
      </c>
      <c r="X30" s="368"/>
      <c r="Y30" s="70" t="s">
        <v>122</v>
      </c>
      <c r="Z30" s="614"/>
      <c r="AA30" s="476" t="s">
        <v>122</v>
      </c>
      <c r="AC30" s="20"/>
    </row>
    <row r="31" spans="2:29" ht="14.25" x14ac:dyDescent="0.2">
      <c r="B31" s="317" t="s">
        <v>367</v>
      </c>
      <c r="C31" s="69"/>
      <c r="D31" s="70"/>
      <c r="E31" s="70"/>
      <c r="F31" s="70"/>
      <c r="G31" s="70"/>
      <c r="H31" s="70"/>
      <c r="I31" s="70"/>
      <c r="J31" s="70"/>
      <c r="K31" s="70"/>
      <c r="L31" s="70"/>
      <c r="M31" s="70" t="s">
        <v>122</v>
      </c>
      <c r="N31" s="70"/>
      <c r="O31" s="70">
        <v>185.57297297297291</v>
      </c>
      <c r="P31" s="368"/>
      <c r="Q31" s="69">
        <v>279.15405405405403</v>
      </c>
      <c r="R31" s="70"/>
      <c r="S31" s="70">
        <v>257.08837837837831</v>
      </c>
      <c r="T31" s="70"/>
      <c r="U31" s="70">
        <v>293.49108108108118</v>
      </c>
      <c r="V31" s="70"/>
      <c r="W31" s="70" t="s">
        <v>122</v>
      </c>
      <c r="X31" s="368"/>
      <c r="Y31" s="70" t="s">
        <v>122</v>
      </c>
      <c r="Z31" s="614"/>
      <c r="AA31" s="476" t="s">
        <v>122</v>
      </c>
      <c r="AC31" s="20"/>
    </row>
    <row r="32" spans="2:29" ht="14.25" x14ac:dyDescent="0.2">
      <c r="B32" s="317" t="s">
        <v>368</v>
      </c>
      <c r="C32" s="69"/>
      <c r="D32" s="70"/>
      <c r="E32" s="70"/>
      <c r="F32" s="70"/>
      <c r="G32" s="70"/>
      <c r="H32" s="70"/>
      <c r="I32" s="70"/>
      <c r="J32" s="70"/>
      <c r="K32" s="70"/>
      <c r="L32" s="70"/>
      <c r="M32" s="70" t="s">
        <v>122</v>
      </c>
      <c r="N32" s="70"/>
      <c r="O32" s="70">
        <v>75.908108108108109</v>
      </c>
      <c r="P32" s="368"/>
      <c r="Q32" s="69">
        <v>56.313513513513513</v>
      </c>
      <c r="R32" s="70"/>
      <c r="S32" s="70">
        <v>43.502702702702706</v>
      </c>
      <c r="T32" s="70"/>
      <c r="U32" s="70">
        <v>32.194594594594591</v>
      </c>
      <c r="V32" s="70"/>
      <c r="W32" s="70" t="s">
        <v>122</v>
      </c>
      <c r="X32" s="368"/>
      <c r="Y32" s="70" t="s">
        <v>122</v>
      </c>
      <c r="Z32" s="614"/>
      <c r="AA32" s="476" t="s">
        <v>122</v>
      </c>
      <c r="AC32" s="20"/>
    </row>
    <row r="33" spans="1:29" ht="14.25" x14ac:dyDescent="0.2">
      <c r="B33" s="317" t="s">
        <v>369</v>
      </c>
      <c r="C33" s="69"/>
      <c r="D33" s="70"/>
      <c r="E33" s="70"/>
      <c r="F33" s="70"/>
      <c r="G33" s="70"/>
      <c r="H33" s="70"/>
      <c r="I33" s="70"/>
      <c r="J33" s="70"/>
      <c r="K33" s="70"/>
      <c r="L33" s="70"/>
      <c r="M33" s="70" t="s">
        <v>122</v>
      </c>
      <c r="N33" s="70"/>
      <c r="O33" s="70">
        <v>67.625135135135139</v>
      </c>
      <c r="P33" s="368"/>
      <c r="Q33" s="69">
        <v>81.461621621621617</v>
      </c>
      <c r="R33" s="70"/>
      <c r="S33" s="70">
        <v>76.094054054054055</v>
      </c>
      <c r="T33" s="70"/>
      <c r="U33" s="70">
        <v>70.418378378378378</v>
      </c>
      <c r="V33" s="70"/>
      <c r="W33" s="70" t="s">
        <v>122</v>
      </c>
      <c r="X33" s="368"/>
      <c r="Y33" s="70" t="s">
        <v>122</v>
      </c>
      <c r="Z33" s="614"/>
      <c r="AA33" s="476" t="s">
        <v>122</v>
      </c>
      <c r="AC33" s="20"/>
    </row>
    <row r="34" spans="1:29" ht="14.25" x14ac:dyDescent="0.2">
      <c r="B34" s="317" t="s">
        <v>332</v>
      </c>
      <c r="C34" s="69"/>
      <c r="D34" s="70"/>
      <c r="E34" s="70"/>
      <c r="F34" s="70"/>
      <c r="G34" s="70"/>
      <c r="H34" s="70"/>
      <c r="I34" s="70"/>
      <c r="J34" s="70"/>
      <c r="K34" s="70"/>
      <c r="L34" s="70"/>
      <c r="M34" s="70" t="s">
        <v>122</v>
      </c>
      <c r="N34" s="70"/>
      <c r="O34" s="70">
        <v>470.0372972972973</v>
      </c>
      <c r="P34" s="368"/>
      <c r="Q34" s="69">
        <v>430.64486486486481</v>
      </c>
      <c r="R34" s="70"/>
      <c r="S34" s="70">
        <v>434.53945945945941</v>
      </c>
      <c r="T34" s="70"/>
      <c r="U34" s="70">
        <v>475.43675675675684</v>
      </c>
      <c r="V34" s="70"/>
      <c r="W34" s="70" t="s">
        <v>122</v>
      </c>
      <c r="X34" s="368"/>
      <c r="Y34" s="70" t="s">
        <v>122</v>
      </c>
      <c r="Z34" s="614"/>
      <c r="AA34" s="476" t="s">
        <v>122</v>
      </c>
      <c r="AC34" s="20"/>
    </row>
    <row r="35" spans="1:29" ht="14.25" customHeight="1" x14ac:dyDescent="0.2">
      <c r="B35" s="196" t="s">
        <v>557</v>
      </c>
      <c r="C35" s="608"/>
      <c r="D35" s="510"/>
      <c r="E35" s="510"/>
      <c r="F35" s="510"/>
      <c r="G35" s="510"/>
      <c r="H35" s="510"/>
      <c r="I35" s="510"/>
      <c r="J35" s="510"/>
      <c r="K35" s="510"/>
      <c r="L35" s="510"/>
      <c r="M35" s="488">
        <v>8733.1006872586877</v>
      </c>
      <c r="N35" s="488"/>
      <c r="O35" s="488">
        <v>8834.7669150579186</v>
      </c>
      <c r="P35" s="488"/>
      <c r="Q35" s="27">
        <v>8755.656065637073</v>
      </c>
      <c r="R35" s="488"/>
      <c r="S35" s="488">
        <v>8692.062830115834</v>
      </c>
      <c r="T35" s="488"/>
      <c r="U35" s="488">
        <v>8724.6004362934418</v>
      </c>
      <c r="V35" s="488"/>
      <c r="W35" s="488">
        <v>8693.4018400000041</v>
      </c>
      <c r="X35" s="510"/>
      <c r="Y35" s="488">
        <v>8758.4944300000061</v>
      </c>
      <c r="Z35" s="511"/>
      <c r="AA35" s="424">
        <v>2.8383643629331345</v>
      </c>
      <c r="AC35" s="20"/>
    </row>
    <row r="36" spans="1:29" ht="14.25" customHeight="1" thickBot="1" x14ac:dyDescent="0.25">
      <c r="B36" s="10" t="s">
        <v>172</v>
      </c>
      <c r="C36" s="325">
        <v>49225.103546376697</v>
      </c>
      <c r="D36" s="267"/>
      <c r="E36" s="267">
        <v>47153.842462591252</v>
      </c>
      <c r="F36" s="267"/>
      <c r="G36" s="267">
        <v>43487.221802912522</v>
      </c>
      <c r="H36" s="267"/>
      <c r="I36" s="267">
        <v>40653.480249130116</v>
      </c>
      <c r="J36" s="267"/>
      <c r="K36" s="267">
        <v>35632.693421026241</v>
      </c>
      <c r="L36" s="267"/>
      <c r="M36" s="267">
        <v>44082.780627776112</v>
      </c>
      <c r="N36" s="267"/>
      <c r="O36" s="267">
        <v>43529.422895076372</v>
      </c>
      <c r="P36" s="267"/>
      <c r="Q36" s="11">
        <v>43209.949209550199</v>
      </c>
      <c r="R36" s="12"/>
      <c r="S36" s="12">
        <v>43060.079187819683</v>
      </c>
      <c r="T36" s="12"/>
      <c r="U36" s="12">
        <v>42927.267310860298</v>
      </c>
      <c r="V36" s="12"/>
      <c r="W36" s="12">
        <v>43488.44821000001</v>
      </c>
      <c r="X36" s="267"/>
      <c r="Y36" s="12">
        <v>43403.423580000002</v>
      </c>
      <c r="Z36" s="512"/>
      <c r="AA36" s="425">
        <v>193.47437044980325</v>
      </c>
      <c r="AC36" s="20"/>
    </row>
    <row r="37" spans="1:29" ht="12" customHeight="1" x14ac:dyDescent="0.2">
      <c r="AA37" s="14" t="s">
        <v>487</v>
      </c>
    </row>
    <row r="38" spans="1:29" ht="12" customHeight="1" x14ac:dyDescent="0.2">
      <c r="A38" s="1" t="s">
        <v>201</v>
      </c>
      <c r="S38" s="17"/>
      <c r="T38" s="17"/>
      <c r="X38" s="74"/>
      <c r="Y38" s="74"/>
      <c r="Z38" s="74"/>
      <c r="AA38" s="28"/>
    </row>
    <row r="39" spans="1:29" x14ac:dyDescent="0.2">
      <c r="A39" s="15" t="s">
        <v>186</v>
      </c>
      <c r="B39" s="719" t="s">
        <v>326</v>
      </c>
      <c r="C39" s="717"/>
      <c r="D39" s="717"/>
      <c r="E39" s="717"/>
      <c r="F39" s="717"/>
      <c r="G39" s="717"/>
      <c r="H39" s="717"/>
      <c r="I39" s="717"/>
      <c r="J39" s="717"/>
      <c r="K39" s="717"/>
      <c r="L39" s="717"/>
      <c r="M39" s="717"/>
      <c r="N39" s="717"/>
      <c r="O39" s="717"/>
      <c r="P39" s="717"/>
      <c r="Q39" s="717"/>
      <c r="R39" s="717"/>
      <c r="S39" s="717"/>
      <c r="T39" s="717"/>
      <c r="U39" s="717"/>
      <c r="V39" s="717"/>
      <c r="W39" s="717"/>
      <c r="X39" s="717"/>
      <c r="Y39" s="717"/>
      <c r="Z39" s="717"/>
      <c r="AA39" s="718"/>
    </row>
    <row r="40" spans="1:29" x14ac:dyDescent="0.2">
      <c r="A40" s="15" t="s">
        <v>187</v>
      </c>
      <c r="B40" s="717" t="s">
        <v>144</v>
      </c>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8"/>
    </row>
    <row r="41" spans="1:29" x14ac:dyDescent="0.2">
      <c r="A41" s="15" t="s">
        <v>188</v>
      </c>
      <c r="B41" s="716" t="s">
        <v>355</v>
      </c>
      <c r="C41" s="717"/>
      <c r="D41" s="717"/>
      <c r="E41" s="717"/>
      <c r="F41" s="717"/>
      <c r="G41" s="717"/>
      <c r="H41" s="717"/>
      <c r="I41" s="717"/>
      <c r="J41" s="717"/>
      <c r="K41" s="717"/>
      <c r="L41" s="717"/>
      <c r="M41" s="717"/>
      <c r="N41" s="717"/>
      <c r="O41" s="717"/>
      <c r="P41" s="717"/>
      <c r="Q41" s="717"/>
      <c r="R41" s="717"/>
      <c r="S41" s="717"/>
      <c r="T41" s="717"/>
      <c r="U41" s="717"/>
      <c r="V41" s="717"/>
      <c r="W41" s="717"/>
      <c r="X41" s="717"/>
      <c r="Y41" s="717"/>
      <c r="Z41" s="717"/>
      <c r="AA41" s="718"/>
    </row>
    <row r="42" spans="1:29" x14ac:dyDescent="0.2">
      <c r="A42" s="539" t="s">
        <v>470</v>
      </c>
      <c r="B42" s="681" t="s">
        <v>554</v>
      </c>
      <c r="U42"/>
      <c r="V42"/>
      <c r="W42"/>
    </row>
    <row r="43" spans="1:29" x14ac:dyDescent="0.2">
      <c r="A43" s="539" t="s">
        <v>558</v>
      </c>
      <c r="B43" s="716" t="s">
        <v>559</v>
      </c>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8"/>
    </row>
    <row r="45" spans="1:29" ht="13.5" customHeight="1" x14ac:dyDescent="0.2">
      <c r="B45" s="716" t="s">
        <v>414</v>
      </c>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8"/>
    </row>
    <row r="50" spans="2:27" ht="15.75" customHeight="1" x14ac:dyDescent="0.2">
      <c r="B50" s="717"/>
      <c r="C50" s="717"/>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row>
    <row r="51" spans="2:27" x14ac:dyDescent="0.2">
      <c r="B51" s="720"/>
      <c r="C51" s="720"/>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row>
    <row r="52" spans="2:27" x14ac:dyDescent="0.2">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row>
    <row r="53" spans="2:27" x14ac:dyDescent="0.2">
      <c r="B53" s="717"/>
      <c r="C53" s="717"/>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row>
    <row r="54" spans="2:27" x14ac:dyDescent="0.2">
      <c r="B54" s="717"/>
      <c r="C54" s="717"/>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row>
    <row r="55" spans="2:27" x14ac:dyDescent="0.2">
      <c r="B55" s="717"/>
      <c r="C55" s="717"/>
      <c r="D55" s="717"/>
      <c r="E55" s="717"/>
      <c r="F55" s="717"/>
      <c r="G55" s="717"/>
      <c r="H55" s="717"/>
      <c r="I55" s="717"/>
      <c r="J55" s="717"/>
      <c r="K55" s="717"/>
      <c r="L55" s="717"/>
      <c r="M55" s="717"/>
      <c r="N55" s="717"/>
      <c r="O55" s="717"/>
      <c r="P55" s="717"/>
      <c r="Q55" s="717"/>
      <c r="R55" s="717"/>
      <c r="S55" s="717"/>
      <c r="T55" s="717"/>
      <c r="U55" s="717"/>
      <c r="V55" s="717"/>
      <c r="W55" s="717"/>
      <c r="X55" s="717"/>
      <c r="Y55" s="717"/>
      <c r="Z55" s="717"/>
      <c r="AA55" s="717"/>
    </row>
    <row r="56" spans="2:27" x14ac:dyDescent="0.2">
      <c r="B56" s="717"/>
      <c r="C56" s="717"/>
      <c r="D56" s="717"/>
      <c r="E56" s="717"/>
      <c r="F56" s="717"/>
      <c r="G56" s="717"/>
      <c r="H56" s="717"/>
      <c r="I56" s="717"/>
      <c r="J56" s="717"/>
      <c r="K56" s="717"/>
      <c r="L56" s="717"/>
      <c r="M56" s="717"/>
      <c r="N56" s="717"/>
      <c r="O56" s="717"/>
      <c r="P56" s="717"/>
      <c r="Q56" s="717"/>
      <c r="R56" s="717"/>
      <c r="S56" s="717"/>
      <c r="T56" s="717"/>
      <c r="U56" s="717"/>
      <c r="V56" s="717"/>
      <c r="W56" s="717"/>
      <c r="X56" s="717"/>
      <c r="Y56" s="717"/>
      <c r="Z56" s="717"/>
      <c r="AA56" s="717"/>
    </row>
    <row r="57" spans="2:27" x14ac:dyDescent="0.2">
      <c r="B57" s="717"/>
      <c r="C57" s="717"/>
      <c r="D57" s="717"/>
      <c r="E57" s="717"/>
      <c r="F57" s="717"/>
      <c r="G57" s="717"/>
      <c r="H57" s="717"/>
      <c r="I57" s="717"/>
      <c r="J57" s="717"/>
      <c r="K57" s="717"/>
      <c r="L57" s="717"/>
      <c r="M57" s="717"/>
      <c r="N57" s="717"/>
      <c r="O57" s="717"/>
      <c r="P57" s="717"/>
      <c r="Q57" s="717"/>
      <c r="R57" s="717"/>
      <c r="S57" s="717"/>
      <c r="T57" s="717"/>
      <c r="U57" s="717"/>
      <c r="V57" s="717"/>
      <c r="W57" s="717"/>
      <c r="X57" s="717"/>
      <c r="Y57" s="717"/>
      <c r="Z57" s="717"/>
      <c r="AA57" s="717"/>
    </row>
    <row r="58" spans="2:27" x14ac:dyDescent="0.2">
      <c r="B58" s="717"/>
      <c r="C58" s="717"/>
      <c r="D58" s="717"/>
      <c r="E58" s="717"/>
      <c r="F58" s="717"/>
      <c r="G58" s="717"/>
      <c r="H58" s="717"/>
      <c r="I58" s="717"/>
      <c r="J58" s="717"/>
      <c r="K58" s="717"/>
      <c r="L58" s="717"/>
      <c r="M58" s="717"/>
      <c r="N58" s="717"/>
      <c r="O58" s="717"/>
      <c r="P58" s="717"/>
      <c r="Q58" s="717"/>
      <c r="R58" s="717"/>
      <c r="S58" s="717"/>
      <c r="T58" s="717"/>
      <c r="U58" s="717"/>
      <c r="V58" s="717"/>
      <c r="W58" s="717"/>
      <c r="X58" s="717"/>
      <c r="Y58" s="717"/>
      <c r="Z58" s="717"/>
      <c r="AA58" s="717"/>
    </row>
    <row r="59" spans="2:27" x14ac:dyDescent="0.2">
      <c r="B59" s="717"/>
      <c r="C59" s="717"/>
      <c r="D59" s="717"/>
      <c r="E59" s="717"/>
      <c r="F59" s="717"/>
      <c r="G59" s="717"/>
      <c r="H59" s="717"/>
      <c r="I59" s="717"/>
      <c r="J59" s="717"/>
      <c r="K59" s="717"/>
      <c r="L59" s="717"/>
      <c r="M59" s="717"/>
      <c r="N59" s="717"/>
      <c r="O59" s="717"/>
      <c r="P59" s="717"/>
      <c r="Q59" s="717"/>
      <c r="R59" s="717"/>
      <c r="S59" s="717"/>
      <c r="T59" s="717"/>
      <c r="U59" s="717"/>
      <c r="V59" s="717"/>
      <c r="W59" s="717"/>
      <c r="X59" s="717"/>
      <c r="Y59" s="717"/>
      <c r="Z59" s="717"/>
      <c r="AA59" s="717"/>
    </row>
    <row r="60" spans="2:27" x14ac:dyDescent="0.2">
      <c r="B60" s="717"/>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717"/>
      <c r="AA60" s="717"/>
    </row>
    <row r="69" spans="2:27" x14ac:dyDescent="0.2">
      <c r="B69" s="717"/>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row>
    <row r="70" spans="2:27" x14ac:dyDescent="0.2">
      <c r="B70" s="717"/>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row>
    <row r="71" spans="2:27" x14ac:dyDescent="0.2">
      <c r="B71" s="717"/>
      <c r="C71" s="717"/>
      <c r="D71" s="717"/>
      <c r="E71" s="717"/>
      <c r="F71" s="717"/>
      <c r="G71" s="717"/>
      <c r="H71" s="717"/>
      <c r="I71" s="717"/>
      <c r="J71" s="717"/>
      <c r="K71" s="717"/>
      <c r="L71" s="717"/>
      <c r="M71" s="717"/>
      <c r="N71" s="717"/>
      <c r="O71" s="717"/>
      <c r="P71" s="717"/>
      <c r="Q71" s="717"/>
      <c r="R71" s="717"/>
      <c r="S71" s="717"/>
      <c r="T71" s="717"/>
      <c r="U71" s="717"/>
      <c r="V71" s="717"/>
      <c r="W71" s="717"/>
      <c r="X71" s="717"/>
      <c r="Y71" s="717"/>
      <c r="Z71" s="717"/>
      <c r="AA71" s="717"/>
    </row>
    <row r="72" spans="2:27" x14ac:dyDescent="0.2">
      <c r="B72" s="717"/>
      <c r="C72" s="717"/>
      <c r="D72" s="717"/>
      <c r="E72" s="717"/>
      <c r="F72" s="717"/>
      <c r="G72" s="717"/>
      <c r="H72" s="717"/>
      <c r="I72" s="717"/>
      <c r="J72" s="717"/>
      <c r="K72" s="717"/>
      <c r="L72" s="717"/>
      <c r="M72" s="717"/>
      <c r="N72" s="717"/>
      <c r="O72" s="717"/>
      <c r="P72" s="717"/>
      <c r="Q72" s="717"/>
      <c r="R72" s="717"/>
      <c r="S72" s="717"/>
      <c r="T72" s="717"/>
      <c r="U72" s="717"/>
      <c r="V72" s="717"/>
      <c r="W72" s="717"/>
      <c r="X72" s="717"/>
      <c r="Y72" s="717"/>
      <c r="Z72" s="717"/>
      <c r="AA72" s="717"/>
    </row>
    <row r="73" spans="2:27" x14ac:dyDescent="0.2">
      <c r="B73" s="717"/>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row>
    <row r="74" spans="2:27" x14ac:dyDescent="0.2">
      <c r="B74" s="717"/>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row>
    <row r="75" spans="2:27" x14ac:dyDescent="0.2">
      <c r="B75" s="717"/>
      <c r="C75" s="717"/>
      <c r="D75" s="717"/>
      <c r="E75" s="717"/>
      <c r="F75" s="717"/>
      <c r="G75" s="717"/>
      <c r="H75" s="717"/>
      <c r="I75" s="717"/>
      <c r="J75" s="717"/>
      <c r="K75" s="717"/>
      <c r="L75" s="717"/>
      <c r="M75" s="717"/>
      <c r="N75" s="717"/>
      <c r="O75" s="717"/>
      <c r="P75" s="717"/>
      <c r="Q75" s="717"/>
      <c r="R75" s="717"/>
      <c r="S75" s="717"/>
      <c r="T75" s="717"/>
      <c r="U75" s="717"/>
      <c r="V75" s="717"/>
      <c r="W75" s="717"/>
      <c r="X75" s="717"/>
      <c r="Y75" s="717"/>
      <c r="Z75" s="717"/>
      <c r="AA75" s="717"/>
    </row>
    <row r="109" ht="12" customHeight="1" x14ac:dyDescent="0.2"/>
  </sheetData>
  <mergeCells count="23">
    <mergeCell ref="B56:AA56"/>
    <mergeCell ref="B70:AA70"/>
    <mergeCell ref="B75:AA75"/>
    <mergeCell ref="B71:AA71"/>
    <mergeCell ref="B72:AA72"/>
    <mergeCell ref="B73:AA73"/>
    <mergeCell ref="B74:AA74"/>
    <mergeCell ref="B41:AA41"/>
    <mergeCell ref="B39:AA39"/>
    <mergeCell ref="B40:AA40"/>
    <mergeCell ref="B43:AA43"/>
    <mergeCell ref="B69:AA69"/>
    <mergeCell ref="B52:AA52"/>
    <mergeCell ref="B53:AA53"/>
    <mergeCell ref="B51:AA51"/>
    <mergeCell ref="B45:AA45"/>
    <mergeCell ref="B50:AA50"/>
    <mergeCell ref="B60:AA60"/>
    <mergeCell ref="B59:AA59"/>
    <mergeCell ref="B58:AA58"/>
    <mergeCell ref="B54:AA54"/>
    <mergeCell ref="B57:AA57"/>
    <mergeCell ref="B55:AA55"/>
  </mergeCells>
  <phoneticPr fontId="4"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1" manualBreakCount="1">
    <brk id="4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AC61"/>
  <sheetViews>
    <sheetView zoomScaleNormal="100"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 customWidth="1"/>
    <col min="26" max="26" width="12.7109375" customWidth="1"/>
    <col min="27" max="27" width="2.28515625" customWidth="1"/>
    <col min="28" max="28" width="15.5703125" customWidth="1"/>
    <col min="29" max="29" width="3.140625" customWidth="1"/>
  </cols>
  <sheetData>
    <row r="1" spans="1:29" ht="14.25" x14ac:dyDescent="0.2">
      <c r="A1" s="1" t="s">
        <v>547</v>
      </c>
      <c r="V1" s="17"/>
    </row>
    <row r="2" spans="1:29" x14ac:dyDescent="0.2">
      <c r="P2" s="17"/>
      <c r="V2" s="17"/>
      <c r="X2" s="17"/>
      <c r="Y2" s="17"/>
      <c r="Z2" s="17"/>
      <c r="AB2" s="17"/>
    </row>
    <row r="3" spans="1:29" ht="13.5" thickBot="1" x14ac:dyDescent="0.25">
      <c r="AB3" s="3" t="s">
        <v>175</v>
      </c>
    </row>
    <row r="4" spans="1:29" x14ac:dyDescent="0.2">
      <c r="D4" s="180" t="s">
        <v>191</v>
      </c>
      <c r="E4" s="181"/>
      <c r="F4" s="181"/>
      <c r="G4" s="181"/>
      <c r="H4" s="181"/>
      <c r="I4" s="181"/>
      <c r="J4" s="181"/>
      <c r="K4" s="181"/>
      <c r="L4" s="181"/>
      <c r="M4" s="181"/>
      <c r="N4" s="181"/>
      <c r="O4" s="181"/>
      <c r="P4" s="181"/>
      <c r="Q4" s="182"/>
      <c r="R4" s="181" t="s">
        <v>192</v>
      </c>
      <c r="S4" s="181"/>
      <c r="T4" s="181"/>
      <c r="U4" s="181"/>
      <c r="V4" s="181"/>
      <c r="W4" s="181"/>
      <c r="X4" s="181"/>
      <c r="Y4" s="181"/>
      <c r="Z4" s="181"/>
      <c r="AA4" s="182"/>
      <c r="AB4" s="273" t="s">
        <v>189</v>
      </c>
    </row>
    <row r="5" spans="1:29" ht="15.75" customHeight="1" thickBot="1" x14ac:dyDescent="0.25">
      <c r="D5" s="119">
        <v>40268</v>
      </c>
      <c r="E5" s="120"/>
      <c r="F5" s="120">
        <v>40633</v>
      </c>
      <c r="G5" s="120"/>
      <c r="H5" s="120">
        <v>40999</v>
      </c>
      <c r="I5" s="120"/>
      <c r="J5" s="120">
        <v>41364</v>
      </c>
      <c r="K5" s="120"/>
      <c r="L5" s="120">
        <v>41729</v>
      </c>
      <c r="M5" s="120"/>
      <c r="N5" s="120">
        <v>42094</v>
      </c>
      <c r="O5" s="120"/>
      <c r="P5" s="120">
        <v>42460</v>
      </c>
      <c r="Q5" s="121"/>
      <c r="R5" s="120">
        <v>42551</v>
      </c>
      <c r="S5" s="120"/>
      <c r="T5" s="120">
        <v>42643</v>
      </c>
      <c r="U5" s="120"/>
      <c r="V5" s="120">
        <v>42735</v>
      </c>
      <c r="W5" s="120"/>
      <c r="X5" s="120">
        <v>42825</v>
      </c>
      <c r="Y5" s="120"/>
      <c r="Z5" s="120">
        <v>42916</v>
      </c>
      <c r="AA5" s="121"/>
      <c r="AB5" s="89" t="s">
        <v>190</v>
      </c>
      <c r="AC5" s="2"/>
    </row>
    <row r="6" spans="1:29" s="20" customFormat="1" ht="14.25" customHeight="1" x14ac:dyDescent="0.2">
      <c r="B6" s="721" t="s">
        <v>325</v>
      </c>
      <c r="C6" s="22" t="s">
        <v>100</v>
      </c>
      <c r="D6" s="7">
        <v>320.73170731707319</v>
      </c>
      <c r="E6" s="8"/>
      <c r="F6" s="8">
        <v>280.97560975609758</v>
      </c>
      <c r="G6" s="8"/>
      <c r="H6" s="8">
        <v>251.07317073170731</v>
      </c>
      <c r="I6" s="8"/>
      <c r="J6" s="8">
        <v>251.98536585365855</v>
      </c>
      <c r="K6" s="8"/>
      <c r="L6" s="8">
        <v>180.78378378378378</v>
      </c>
      <c r="M6" s="8"/>
      <c r="N6" s="8">
        <v>183.86486486486487</v>
      </c>
      <c r="O6" s="8"/>
      <c r="P6" s="8">
        <v>188.86486486486487</v>
      </c>
      <c r="Q6" s="9"/>
      <c r="R6" s="8">
        <v>185.472972972973</v>
      </c>
      <c r="S6" s="8"/>
      <c r="T6" s="8">
        <v>186.472972972973</v>
      </c>
      <c r="U6" s="8"/>
      <c r="V6" s="8">
        <v>183.17567567567568</v>
      </c>
      <c r="W6" s="8"/>
      <c r="X6" s="8">
        <v>184.17567</v>
      </c>
      <c r="Y6" s="8"/>
      <c r="Z6" s="8">
        <v>185.33637999999999</v>
      </c>
      <c r="AA6" s="9"/>
      <c r="AB6" s="18">
        <v>-0.13659297297300554</v>
      </c>
      <c r="AC6"/>
    </row>
    <row r="7" spans="1:29" ht="14.25" customHeight="1" x14ac:dyDescent="0.2">
      <c r="B7" s="722"/>
      <c r="C7" s="23" t="s">
        <v>101</v>
      </c>
      <c r="D7" s="4">
        <v>1113.3101045296169</v>
      </c>
      <c r="E7" s="5"/>
      <c r="F7" s="5">
        <v>1113.6782810685249</v>
      </c>
      <c r="G7" s="5"/>
      <c r="H7" s="5">
        <v>957.43263646922173</v>
      </c>
      <c r="I7" s="5"/>
      <c r="J7" s="5">
        <v>899.5070711303639</v>
      </c>
      <c r="K7" s="5"/>
      <c r="L7" s="5">
        <v>813.1395345345345</v>
      </c>
      <c r="M7" s="5"/>
      <c r="N7" s="5">
        <v>762.70561561561567</v>
      </c>
      <c r="O7" s="285"/>
      <c r="P7" s="5">
        <v>761.51096096096103</v>
      </c>
      <c r="Q7" s="6"/>
      <c r="R7" s="5">
        <v>753.54354354354348</v>
      </c>
      <c r="S7" s="5"/>
      <c r="T7" s="5">
        <v>747.11261261261245</v>
      </c>
      <c r="U7" s="285"/>
      <c r="V7" s="5">
        <v>732.14114114114113</v>
      </c>
      <c r="W7" s="5"/>
      <c r="X7" s="5">
        <v>734.36797999999999</v>
      </c>
      <c r="Y7" s="5"/>
      <c r="Z7" s="5">
        <v>714.53850999999986</v>
      </c>
      <c r="AA7" s="6"/>
      <c r="AB7" s="16">
        <v>-39.005033543543618</v>
      </c>
    </row>
    <row r="8" spans="1:29" ht="14.25" customHeight="1" x14ac:dyDescent="0.2">
      <c r="B8" s="722"/>
      <c r="C8" s="281" t="s">
        <v>102</v>
      </c>
      <c r="D8" s="4">
        <v>982.69230769230796</v>
      </c>
      <c r="E8" s="5"/>
      <c r="F8" s="5">
        <v>882.56410256410277</v>
      </c>
      <c r="G8" s="5"/>
      <c r="H8" s="5">
        <v>665.69230769230762</v>
      </c>
      <c r="I8" s="5"/>
      <c r="J8" s="5">
        <v>627.18641025641023</v>
      </c>
      <c r="K8" s="5"/>
      <c r="L8" s="5">
        <v>1345.9074774774779</v>
      </c>
      <c r="M8" s="5"/>
      <c r="N8" s="5">
        <v>1357.2553707553707</v>
      </c>
      <c r="O8" s="285"/>
      <c r="P8" s="5">
        <v>1331.9390159390159</v>
      </c>
      <c r="Q8" s="6"/>
      <c r="R8" s="5">
        <v>1332.6680526680527</v>
      </c>
      <c r="S8" s="5"/>
      <c r="T8" s="5">
        <v>1339.6074151074154</v>
      </c>
      <c r="U8" s="5"/>
      <c r="V8" s="5">
        <v>1349.8053222453225</v>
      </c>
      <c r="W8" s="5"/>
      <c r="X8" s="5">
        <v>1368.4739500000003</v>
      </c>
      <c r="Y8" s="5"/>
      <c r="Z8" s="5">
        <v>1366.1731299999994</v>
      </c>
      <c r="AA8" s="6"/>
      <c r="AB8" s="16">
        <v>33.505077331946723</v>
      </c>
    </row>
    <row r="9" spans="1:29" ht="14.25" customHeight="1" x14ac:dyDescent="0.2">
      <c r="B9" s="722"/>
      <c r="C9" s="281" t="s">
        <v>216</v>
      </c>
      <c r="D9" s="4">
        <v>3939.8461538461502</v>
      </c>
      <c r="E9" s="5"/>
      <c r="F9" s="5">
        <v>3650.051282051279</v>
      </c>
      <c r="G9" s="5"/>
      <c r="H9" s="5">
        <v>3390.5897435897405</v>
      </c>
      <c r="I9" s="5"/>
      <c r="J9" s="5">
        <v>3114.355641025641</v>
      </c>
      <c r="K9" s="5"/>
      <c r="L9" s="5">
        <v>1891.0946500346499</v>
      </c>
      <c r="M9" s="5"/>
      <c r="N9" s="5">
        <v>1960.1490228690229</v>
      </c>
      <c r="O9" s="5"/>
      <c r="P9" s="5">
        <v>2078.7932224532233</v>
      </c>
      <c r="Q9" s="286"/>
      <c r="R9" s="5">
        <v>2067.9027165627176</v>
      </c>
      <c r="S9" s="178"/>
      <c r="T9" s="5">
        <v>2057.2212474012485</v>
      </c>
      <c r="U9" s="285"/>
      <c r="V9" s="5">
        <v>2042.9291476091482</v>
      </c>
      <c r="W9" s="285"/>
      <c r="X9" s="5">
        <v>1995.1094399999999</v>
      </c>
      <c r="Y9" s="5"/>
      <c r="Z9" s="5">
        <v>1960.4463700000003</v>
      </c>
      <c r="AA9" s="6"/>
      <c r="AB9" s="16">
        <v>-107.45634656271727</v>
      </c>
    </row>
    <row r="10" spans="1:29" ht="14.25" customHeight="1" x14ac:dyDescent="0.2">
      <c r="B10" s="722"/>
      <c r="C10" s="281" t="s">
        <v>217</v>
      </c>
      <c r="D10" s="4">
        <v>19907.871794871775</v>
      </c>
      <c r="E10" s="5"/>
      <c r="F10" s="5">
        <v>19836.282051282036</v>
      </c>
      <c r="G10" s="5"/>
      <c r="H10" s="5">
        <v>18678.743589743564</v>
      </c>
      <c r="I10" s="5"/>
      <c r="J10" s="5">
        <v>17764.2571032571</v>
      </c>
      <c r="K10" s="5"/>
      <c r="L10" s="5">
        <v>15013.758135828131</v>
      </c>
      <c r="M10" s="5"/>
      <c r="N10" s="5">
        <v>14904.407699237698</v>
      </c>
      <c r="O10" s="5"/>
      <c r="P10" s="5">
        <v>14916.604345114343</v>
      </c>
      <c r="Q10" s="286"/>
      <c r="R10" s="5">
        <v>14689.729972279967</v>
      </c>
      <c r="S10" s="178"/>
      <c r="T10" s="5">
        <v>14606.608752598748</v>
      </c>
      <c r="U10" s="285"/>
      <c r="V10" s="5">
        <v>14494.6697089397</v>
      </c>
      <c r="W10" s="275"/>
      <c r="X10" s="5">
        <v>15038.971399999991</v>
      </c>
      <c r="Y10" s="5"/>
      <c r="Z10" s="5">
        <v>15428.743119999996</v>
      </c>
      <c r="AA10" s="6"/>
      <c r="AB10" s="16">
        <v>739.01314772002843</v>
      </c>
    </row>
    <row r="11" spans="1:29" ht="14.25" customHeight="1" x14ac:dyDescent="0.2">
      <c r="B11" s="722"/>
      <c r="C11" s="232" t="s">
        <v>323</v>
      </c>
      <c r="D11" s="101"/>
      <c r="E11" s="102"/>
      <c r="F11" s="102"/>
      <c r="G11" s="102"/>
      <c r="H11" s="102"/>
      <c r="I11" s="102"/>
      <c r="J11" s="102"/>
      <c r="K11" s="102"/>
      <c r="L11" s="102">
        <v>1</v>
      </c>
      <c r="M11" s="102"/>
      <c r="N11" s="102">
        <v>57.014864864864862</v>
      </c>
      <c r="O11" s="102"/>
      <c r="P11" s="102">
        <v>5.0945945945945947</v>
      </c>
      <c r="Q11" s="103"/>
      <c r="R11" s="102">
        <v>2.5405405405405403</v>
      </c>
      <c r="S11" s="102"/>
      <c r="T11" s="102">
        <v>2.8486486486486484</v>
      </c>
      <c r="U11" s="102"/>
      <c r="V11" s="102">
        <v>2.7108108108108109</v>
      </c>
      <c r="W11" s="102"/>
      <c r="X11" s="102">
        <v>3.75678</v>
      </c>
      <c r="Y11" s="102"/>
      <c r="Z11" s="102">
        <v>3.8027299999999995</v>
      </c>
      <c r="AA11" s="103"/>
      <c r="AB11" s="16">
        <v>1.2621894594594592</v>
      </c>
    </row>
    <row r="12" spans="1:29" ht="14.25" customHeight="1" x14ac:dyDescent="0.2">
      <c r="B12" s="723"/>
      <c r="C12" s="24" t="s">
        <v>103</v>
      </c>
      <c r="D12" s="4">
        <v>7697.9743589743512</v>
      </c>
      <c r="E12" s="5"/>
      <c r="F12" s="5">
        <v>7499.5897435897341</v>
      </c>
      <c r="G12" s="5"/>
      <c r="H12" s="5">
        <v>6915.4358974358875</v>
      </c>
      <c r="I12" s="5"/>
      <c r="J12" s="5">
        <v>6498.5371448371461</v>
      </c>
      <c r="K12" s="5"/>
      <c r="L12" s="5">
        <v>5146.3004227304236</v>
      </c>
      <c r="M12" s="5"/>
      <c r="N12" s="5">
        <v>4577.292356202357</v>
      </c>
      <c r="O12" s="5"/>
      <c r="P12" s="5">
        <v>4755.9478655578641</v>
      </c>
      <c r="Q12" s="6"/>
      <c r="R12" s="5">
        <v>4756.5682744282713</v>
      </c>
      <c r="S12" s="5"/>
      <c r="T12" s="5">
        <v>4676.4578586278612</v>
      </c>
      <c r="U12" s="5"/>
      <c r="V12" s="5">
        <v>4613.4884961885</v>
      </c>
      <c r="W12" s="5"/>
      <c r="X12" s="5">
        <v>4544.3691000000053</v>
      </c>
      <c r="Y12" s="5"/>
      <c r="Z12" s="5">
        <v>4477.7604200000069</v>
      </c>
      <c r="AA12" s="6"/>
      <c r="AB12" s="16">
        <v>-278.80785442826436</v>
      </c>
    </row>
    <row r="13" spans="1:29" ht="14.25" customHeight="1" x14ac:dyDescent="0.2">
      <c r="B13" s="729" t="s">
        <v>165</v>
      </c>
      <c r="C13" s="733"/>
      <c r="D13" s="27">
        <v>33962.426427231272</v>
      </c>
      <c r="E13" s="488"/>
      <c r="F13" s="488">
        <v>33263.141070311773</v>
      </c>
      <c r="G13" s="488"/>
      <c r="H13" s="488">
        <v>30858.96734566243</v>
      </c>
      <c r="I13" s="488"/>
      <c r="J13" s="488">
        <v>29155.828736360316</v>
      </c>
      <c r="K13" s="488"/>
      <c r="L13" s="488">
        <v>24390.984004389</v>
      </c>
      <c r="M13" s="488"/>
      <c r="N13" s="488">
        <v>23745.67492954493</v>
      </c>
      <c r="O13" s="488"/>
      <c r="P13" s="488">
        <v>24033.660274890273</v>
      </c>
      <c r="Q13" s="613"/>
      <c r="R13" s="25">
        <v>23785.885532455526</v>
      </c>
      <c r="S13" s="25"/>
      <c r="T13" s="25">
        <v>23613.480859320858</v>
      </c>
      <c r="U13" s="25"/>
      <c r="V13" s="25">
        <v>23416.209491799487</v>
      </c>
      <c r="W13" s="541"/>
      <c r="X13" s="25">
        <v>23865.467539999998</v>
      </c>
      <c r="Y13" s="488"/>
      <c r="Z13" s="25">
        <v>24132.997930000001</v>
      </c>
      <c r="AA13" s="26"/>
      <c r="AB13" s="94">
        <v>347.11239754447524</v>
      </c>
      <c r="AC13" s="2"/>
    </row>
    <row r="14" spans="1:29" ht="14.25" customHeight="1" x14ac:dyDescent="0.2">
      <c r="B14" s="724" t="s">
        <v>560</v>
      </c>
      <c r="C14" s="23" t="s">
        <v>169</v>
      </c>
      <c r="D14" s="4">
        <v>65</v>
      </c>
      <c r="E14" s="5"/>
      <c r="F14" s="5">
        <v>52</v>
      </c>
      <c r="G14" s="5"/>
      <c r="H14" s="5">
        <v>39.878048780487802</v>
      </c>
      <c r="I14" s="5"/>
      <c r="J14" s="5">
        <v>37.878048780487802</v>
      </c>
      <c r="K14" s="5"/>
      <c r="L14" s="5">
        <v>38</v>
      </c>
      <c r="M14" s="5"/>
      <c r="N14" s="5">
        <v>51</v>
      </c>
      <c r="O14" s="5"/>
      <c r="P14" s="5">
        <v>56</v>
      </c>
      <c r="Q14" s="6"/>
      <c r="R14" s="5">
        <v>58</v>
      </c>
      <c r="S14" s="5"/>
      <c r="T14" s="5">
        <v>59</v>
      </c>
      <c r="U14" s="5"/>
      <c r="V14" s="5">
        <v>58</v>
      </c>
      <c r="W14" s="5"/>
      <c r="X14" s="5">
        <v>62.857140000000001</v>
      </c>
      <c r="Y14" s="5"/>
      <c r="Z14" s="5">
        <v>47.761899999999997</v>
      </c>
      <c r="AA14" s="6"/>
      <c r="AB14" s="16">
        <v>-10.238100000000003</v>
      </c>
    </row>
    <row r="15" spans="1:29" ht="14.25" customHeight="1" x14ac:dyDescent="0.2">
      <c r="B15" s="722"/>
      <c r="C15" s="23" t="s">
        <v>100</v>
      </c>
      <c r="D15" s="4">
        <v>498.5609756097561</v>
      </c>
      <c r="E15" s="5"/>
      <c r="F15" s="5">
        <v>370.3170731707317</v>
      </c>
      <c r="G15" s="5"/>
      <c r="H15" s="5">
        <v>316.82926829268297</v>
      </c>
      <c r="I15" s="5"/>
      <c r="J15" s="5">
        <v>284.80731707317074</v>
      </c>
      <c r="K15" s="5"/>
      <c r="L15" s="5">
        <v>329.99320570570569</v>
      </c>
      <c r="M15" s="5"/>
      <c r="N15" s="5">
        <v>354.22900900900908</v>
      </c>
      <c r="O15" s="5"/>
      <c r="P15" s="5">
        <v>393.49848348348348</v>
      </c>
      <c r="Q15" s="6"/>
      <c r="R15" s="70">
        <v>396.5626951951952</v>
      </c>
      <c r="S15" s="192"/>
      <c r="T15" s="70">
        <v>408.26370870870869</v>
      </c>
      <c r="U15" s="192"/>
      <c r="V15" s="5">
        <v>410.18225225225223</v>
      </c>
      <c r="W15" s="5"/>
      <c r="X15" s="5">
        <v>417.96213000000012</v>
      </c>
      <c r="Y15" s="5"/>
      <c r="Z15" s="5">
        <v>360.44803000000002</v>
      </c>
      <c r="AA15" s="6"/>
      <c r="AB15" s="16">
        <v>-36.114665195195187</v>
      </c>
    </row>
    <row r="16" spans="1:29" ht="14.25" customHeight="1" x14ac:dyDescent="0.2">
      <c r="B16" s="722"/>
      <c r="C16" s="23" t="s">
        <v>339</v>
      </c>
      <c r="D16" s="4">
        <v>2170.3147502903603</v>
      </c>
      <c r="E16" s="5"/>
      <c r="F16" s="5">
        <v>1726.7822299651568</v>
      </c>
      <c r="G16" s="5"/>
      <c r="H16" s="5">
        <v>1388.8943089430891</v>
      </c>
      <c r="I16" s="5"/>
      <c r="J16" s="5">
        <v>1251.9378769187304</v>
      </c>
      <c r="K16" s="5"/>
      <c r="L16" s="5">
        <v>1844.6694490644488</v>
      </c>
      <c r="M16" s="5"/>
      <c r="N16" s="5">
        <v>2019.0551051051048</v>
      </c>
      <c r="O16" s="5"/>
      <c r="P16" s="5">
        <v>1997.9356456456458</v>
      </c>
      <c r="Q16" s="6"/>
      <c r="R16" s="5">
        <v>2014.5179879879875</v>
      </c>
      <c r="S16" s="5"/>
      <c r="T16" s="5">
        <v>2064.2782282282278</v>
      </c>
      <c r="U16" s="5"/>
      <c r="V16" s="5">
        <v>2089.1617117117116</v>
      </c>
      <c r="W16" s="5"/>
      <c r="X16" s="5">
        <v>2152.4850800000008</v>
      </c>
      <c r="Y16" s="5"/>
      <c r="Z16" s="5">
        <v>1949.5392999999992</v>
      </c>
      <c r="AA16" s="6"/>
      <c r="AB16" s="16">
        <v>-64.978687987988224</v>
      </c>
    </row>
    <row r="17" spans="2:29" ht="14.25" customHeight="1" x14ac:dyDescent="0.2">
      <c r="B17" s="722"/>
      <c r="C17" s="23" t="s">
        <v>104</v>
      </c>
      <c r="D17" s="4">
        <v>1467.5464576074332</v>
      </c>
      <c r="E17" s="284" t="s">
        <v>450</v>
      </c>
      <c r="F17" s="5">
        <v>1118.8873403019743</v>
      </c>
      <c r="G17" s="5"/>
      <c r="H17" s="5">
        <v>1015.5580720092912</v>
      </c>
      <c r="I17" s="5"/>
      <c r="J17" s="5">
        <v>883.34972031264704</v>
      </c>
      <c r="K17" s="5"/>
      <c r="L17" s="5">
        <v>655.73122372372393</v>
      </c>
      <c r="M17" s="5"/>
      <c r="N17" s="5">
        <v>629.86095345345359</v>
      </c>
      <c r="O17" s="5"/>
      <c r="P17" s="5">
        <v>827.29677177177189</v>
      </c>
      <c r="Q17" s="276"/>
      <c r="R17" s="5">
        <v>823.57079579579602</v>
      </c>
      <c r="S17" s="275"/>
      <c r="T17" s="5">
        <v>833.74376876876886</v>
      </c>
      <c r="U17" s="275"/>
      <c r="V17" s="5">
        <v>825.49782282282297</v>
      </c>
      <c r="W17" s="275"/>
      <c r="X17" s="5">
        <v>843.95462999999995</v>
      </c>
      <c r="Y17" s="5"/>
      <c r="Z17" s="5">
        <v>715.47548000000006</v>
      </c>
      <c r="AA17" s="6"/>
      <c r="AB17" s="16">
        <v>-108.09531579579595</v>
      </c>
    </row>
    <row r="18" spans="2:29" ht="14.25" customHeight="1" x14ac:dyDescent="0.2">
      <c r="B18" s="722"/>
      <c r="C18" s="23" t="s">
        <v>105</v>
      </c>
      <c r="D18" s="4">
        <v>3823.7857142857124</v>
      </c>
      <c r="E18" s="5"/>
      <c r="F18" s="5">
        <v>3609.5418118466914</v>
      </c>
      <c r="G18" s="5"/>
      <c r="H18" s="5">
        <v>3397.3240418118471</v>
      </c>
      <c r="I18" s="5"/>
      <c r="J18" s="5">
        <v>3190.072565841102</v>
      </c>
      <c r="K18" s="5"/>
      <c r="L18" s="5">
        <v>3076.9093865293862</v>
      </c>
      <c r="M18" s="5"/>
      <c r="N18" s="5">
        <v>3134.0698048048071</v>
      </c>
      <c r="O18" s="5"/>
      <c r="P18" s="5">
        <v>3257.6800225225243</v>
      </c>
      <c r="Q18" s="6"/>
      <c r="R18" s="5">
        <v>3267.0058483483494</v>
      </c>
      <c r="S18" s="5"/>
      <c r="T18" s="5">
        <v>3269.7746921921948</v>
      </c>
      <c r="U18" s="5"/>
      <c r="V18" s="5">
        <v>3283.5993543543577</v>
      </c>
      <c r="W18" s="275"/>
      <c r="X18" s="5">
        <v>3281.4116600000002</v>
      </c>
      <c r="Y18" s="5"/>
      <c r="Z18" s="5">
        <v>3269.0249299999987</v>
      </c>
      <c r="AA18" s="6"/>
      <c r="AB18" s="16">
        <v>2.0190816516492305</v>
      </c>
    </row>
    <row r="19" spans="2:29" ht="14.25" customHeight="1" x14ac:dyDescent="0.2">
      <c r="B19" s="722"/>
      <c r="C19" s="23" t="s">
        <v>106</v>
      </c>
      <c r="D19" s="4">
        <v>321.08652729384454</v>
      </c>
      <c r="E19" s="5"/>
      <c r="F19" s="5">
        <v>322.40011614401874</v>
      </c>
      <c r="G19" s="5"/>
      <c r="H19" s="5">
        <v>316.03135888501743</v>
      </c>
      <c r="I19" s="5"/>
      <c r="J19" s="5">
        <v>282.31350252691726</v>
      </c>
      <c r="K19" s="5"/>
      <c r="L19" s="5">
        <v>254.18774560274562</v>
      </c>
      <c r="M19" s="5"/>
      <c r="N19" s="5">
        <v>308.43875375375382</v>
      </c>
      <c r="O19" s="5"/>
      <c r="P19" s="5">
        <v>398.17343843843827</v>
      </c>
      <c r="Q19" s="6"/>
      <c r="R19" s="5">
        <v>394.03830330330305</v>
      </c>
      <c r="S19" s="5"/>
      <c r="T19" s="5">
        <v>387.40271771771756</v>
      </c>
      <c r="U19" s="5"/>
      <c r="V19" s="5">
        <v>382.87569069069053</v>
      </c>
      <c r="W19" s="5"/>
      <c r="X19" s="5">
        <v>396.73265000000021</v>
      </c>
      <c r="Y19" s="5"/>
      <c r="Z19" s="5">
        <v>394.61751000000021</v>
      </c>
      <c r="AA19" s="6"/>
      <c r="AB19" s="16">
        <v>0.57920669669715608</v>
      </c>
    </row>
    <row r="20" spans="2:29" ht="14.25" customHeight="1" x14ac:dyDescent="0.2">
      <c r="B20" s="722"/>
      <c r="C20" s="281" t="s">
        <v>164</v>
      </c>
      <c r="D20" s="4">
        <v>415.66770254575141</v>
      </c>
      <c r="E20" s="5"/>
      <c r="F20" s="5">
        <v>361.26385095897302</v>
      </c>
      <c r="G20" s="5"/>
      <c r="H20" s="5">
        <v>315.22938443670159</v>
      </c>
      <c r="I20" s="5"/>
      <c r="J20" s="5">
        <v>241.55995856483671</v>
      </c>
      <c r="K20" s="5"/>
      <c r="L20" s="5">
        <v>153.80750750750752</v>
      </c>
      <c r="M20" s="5"/>
      <c r="N20" s="5">
        <v>119.0466966966967</v>
      </c>
      <c r="O20" s="5"/>
      <c r="P20" s="5">
        <v>105.14309309309309</v>
      </c>
      <c r="Q20" s="6"/>
      <c r="R20" s="5">
        <v>100.534984984985</v>
      </c>
      <c r="S20" s="5"/>
      <c r="T20" s="5">
        <v>96.99444444444444</v>
      </c>
      <c r="U20" s="5"/>
      <c r="V20" s="5">
        <v>97.674624624624613</v>
      </c>
      <c r="W20" s="5"/>
      <c r="X20" s="5">
        <v>92.928700000000006</v>
      </c>
      <c r="Y20" s="5"/>
      <c r="Z20" s="5">
        <v>87.16840999999998</v>
      </c>
      <c r="AA20" s="6"/>
      <c r="AB20" s="16">
        <v>-13.366574984985022</v>
      </c>
    </row>
    <row r="21" spans="2:29" ht="14.25" customHeight="1" x14ac:dyDescent="0.2">
      <c r="B21" s="722"/>
      <c r="C21" s="23" t="s">
        <v>497</v>
      </c>
      <c r="D21" s="4">
        <v>898.46515679442496</v>
      </c>
      <c r="E21" s="5"/>
      <c r="F21" s="5">
        <v>888.89372822299651</v>
      </c>
      <c r="G21" s="5"/>
      <c r="H21" s="5">
        <v>822.24448315911729</v>
      </c>
      <c r="I21" s="5"/>
      <c r="J21" s="5">
        <v>762.37365272938439</v>
      </c>
      <c r="K21" s="5"/>
      <c r="L21" s="5">
        <v>826.48587087087105</v>
      </c>
      <c r="M21" s="5"/>
      <c r="N21" s="5">
        <v>1052.1266216216213</v>
      </c>
      <c r="O21" s="5"/>
      <c r="P21" s="5">
        <v>1218.0137087087087</v>
      </c>
      <c r="Q21" s="6"/>
      <c r="R21" s="5">
        <v>1224.0723573573573</v>
      </c>
      <c r="S21" s="5"/>
      <c r="T21" s="5">
        <v>1220.9228978978979</v>
      </c>
      <c r="U21" s="5"/>
      <c r="V21" s="5">
        <v>1229.8418168168168</v>
      </c>
      <c r="W21" s="5"/>
      <c r="X21" s="5">
        <v>1227.6588699999995</v>
      </c>
      <c r="Y21" s="5"/>
      <c r="Z21" s="5">
        <v>1238.7994099999996</v>
      </c>
      <c r="AA21" s="6"/>
      <c r="AB21" s="16">
        <v>14.72705264264232</v>
      </c>
    </row>
    <row r="22" spans="2:29" ht="14.25" customHeight="1" x14ac:dyDescent="0.2">
      <c r="B22" s="722"/>
      <c r="C22" s="23" t="s">
        <v>171</v>
      </c>
      <c r="D22" s="4">
        <v>931.66376306620168</v>
      </c>
      <c r="E22" s="5"/>
      <c r="F22" s="5">
        <v>971.02380952380918</v>
      </c>
      <c r="G22" s="5"/>
      <c r="H22" s="5">
        <v>936.03368176538856</v>
      </c>
      <c r="I22" s="5"/>
      <c r="J22" s="5">
        <v>865.3040082242519</v>
      </c>
      <c r="K22" s="5"/>
      <c r="L22" s="5">
        <v>891.13117117117122</v>
      </c>
      <c r="M22" s="5"/>
      <c r="N22" s="5">
        <v>989.57027027027061</v>
      </c>
      <c r="O22" s="5"/>
      <c r="P22" s="5">
        <v>1083.9179279279278</v>
      </c>
      <c r="Q22" s="6"/>
      <c r="R22" s="5">
        <v>1082.0592492492497</v>
      </c>
      <c r="S22" s="5"/>
      <c r="T22" s="5">
        <v>1065.1803303303307</v>
      </c>
      <c r="U22" s="5"/>
      <c r="V22" s="5">
        <v>1066.4762762762766</v>
      </c>
      <c r="W22" s="5"/>
      <c r="X22" s="5">
        <v>1079.3021499999998</v>
      </c>
      <c r="Y22" s="5"/>
      <c r="Z22" s="5">
        <v>1084.1662099999996</v>
      </c>
      <c r="AA22" s="6"/>
      <c r="AB22" s="16">
        <v>2.1069607507499768</v>
      </c>
    </row>
    <row r="23" spans="2:29" ht="14.25" customHeight="1" x14ac:dyDescent="0.2">
      <c r="B23" s="722"/>
      <c r="C23" s="23" t="s">
        <v>196</v>
      </c>
      <c r="D23" s="4">
        <v>298.34494773519191</v>
      </c>
      <c r="E23" s="5"/>
      <c r="F23" s="5">
        <v>303.93089430894321</v>
      </c>
      <c r="G23" s="5"/>
      <c r="H23" s="5">
        <v>298.47735191637628</v>
      </c>
      <c r="I23" s="5"/>
      <c r="J23" s="5">
        <v>281.1138242772389</v>
      </c>
      <c r="K23" s="5"/>
      <c r="L23" s="5">
        <v>272.46831831831832</v>
      </c>
      <c r="M23" s="5"/>
      <c r="N23" s="5">
        <v>276.07147147147163</v>
      </c>
      <c r="O23" s="5"/>
      <c r="P23" s="5">
        <v>279.59459459459464</v>
      </c>
      <c r="Q23" s="6"/>
      <c r="R23" s="5">
        <v>281.71471471471477</v>
      </c>
      <c r="S23" s="5"/>
      <c r="T23" s="5">
        <v>337.47066066066066</v>
      </c>
      <c r="U23" s="284" t="s">
        <v>450</v>
      </c>
      <c r="V23" s="5">
        <v>337.61405405405407</v>
      </c>
      <c r="W23" s="5"/>
      <c r="X23" s="5">
        <v>332.37416999999999</v>
      </c>
      <c r="Y23" s="5"/>
      <c r="Z23" s="5">
        <v>328.39114999999993</v>
      </c>
      <c r="AA23" s="6"/>
      <c r="AB23" s="16">
        <v>46.676435285285152</v>
      </c>
    </row>
    <row r="24" spans="2:29" ht="14.25" customHeight="1" x14ac:dyDescent="0.2">
      <c r="B24" s="722"/>
      <c r="C24" s="23" t="s">
        <v>111</v>
      </c>
      <c r="D24" s="4">
        <v>388.1333333333335</v>
      </c>
      <c r="E24" s="5"/>
      <c r="F24" s="5">
        <v>323.13333333333338</v>
      </c>
      <c r="G24" s="5"/>
      <c r="H24" s="5">
        <v>223.48000000000002</v>
      </c>
      <c r="I24" s="5"/>
      <c r="J24" s="5">
        <v>143.82666666666665</v>
      </c>
      <c r="K24" s="5"/>
      <c r="L24" s="5">
        <v>73.126666666666665</v>
      </c>
      <c r="M24" s="5"/>
      <c r="N24" s="5">
        <v>49.733333333333327</v>
      </c>
      <c r="O24" s="5"/>
      <c r="P24" s="5">
        <v>11.040000000000001</v>
      </c>
      <c r="Q24" s="6"/>
      <c r="R24" s="5">
        <v>11.040000000000001</v>
      </c>
      <c r="S24" s="5"/>
      <c r="T24" s="5">
        <v>0</v>
      </c>
      <c r="U24" s="5"/>
      <c r="V24" s="5">
        <v>0</v>
      </c>
      <c r="W24" s="5"/>
      <c r="X24" s="5">
        <v>0</v>
      </c>
      <c r="Y24" s="5"/>
      <c r="Z24" s="5">
        <v>0</v>
      </c>
      <c r="AA24" s="6"/>
      <c r="AB24" s="16">
        <v>-11.040000000000001</v>
      </c>
    </row>
    <row r="25" spans="2:29" ht="14.25" customHeight="1" x14ac:dyDescent="0.2">
      <c r="B25" s="722"/>
      <c r="C25" s="23" t="s">
        <v>167</v>
      </c>
      <c r="D25" s="4">
        <v>53.292772268382024</v>
      </c>
      <c r="E25" s="5"/>
      <c r="F25" s="5">
        <v>51.001563477173228</v>
      </c>
      <c r="G25" s="5"/>
      <c r="H25" s="5">
        <v>39.398999374609126</v>
      </c>
      <c r="I25" s="5"/>
      <c r="J25" s="5">
        <v>21.026556776556777</v>
      </c>
      <c r="K25" s="5"/>
      <c r="L25" s="5">
        <v>16.462522522522523</v>
      </c>
      <c r="M25" s="5"/>
      <c r="N25" s="5">
        <v>9.17081081081081</v>
      </c>
      <c r="O25" s="5"/>
      <c r="P25" s="5">
        <v>2.5359459459459459</v>
      </c>
      <c r="Q25" s="6"/>
      <c r="R25" s="5">
        <v>1</v>
      </c>
      <c r="S25" s="5"/>
      <c r="T25" s="5">
        <v>0</v>
      </c>
      <c r="U25" s="5"/>
      <c r="V25" s="5">
        <v>0</v>
      </c>
      <c r="W25" s="5"/>
      <c r="X25" s="5">
        <v>0</v>
      </c>
      <c r="Y25" s="5"/>
      <c r="Z25" s="5">
        <v>0</v>
      </c>
      <c r="AA25" s="6"/>
      <c r="AB25" s="16">
        <v>-1</v>
      </c>
    </row>
    <row r="26" spans="2:29" ht="14.25" customHeight="1" x14ac:dyDescent="0.2">
      <c r="B26" s="722"/>
      <c r="C26" s="281" t="s">
        <v>340</v>
      </c>
      <c r="D26" s="4">
        <v>3517.4102564102568</v>
      </c>
      <c r="E26" s="5"/>
      <c r="F26" s="5">
        <v>3404.0256410256407</v>
      </c>
      <c r="G26" s="5"/>
      <c r="H26" s="5">
        <v>3159.2564102564093</v>
      </c>
      <c r="I26" s="5"/>
      <c r="J26" s="5">
        <v>2864.3566943866945</v>
      </c>
      <c r="K26" s="5"/>
      <c r="L26" s="5">
        <v>2332.8467498267505</v>
      </c>
      <c r="M26" s="284" t="s">
        <v>450</v>
      </c>
      <c r="N26" s="5">
        <v>2048.4091476091476</v>
      </c>
      <c r="O26" s="284" t="s">
        <v>450</v>
      </c>
      <c r="P26" s="5">
        <v>709.89775467775451</v>
      </c>
      <c r="Q26" s="288" t="s">
        <v>450</v>
      </c>
      <c r="R26" s="5">
        <v>691.07641025641033</v>
      </c>
      <c r="S26" s="284" t="s">
        <v>450</v>
      </c>
      <c r="T26" s="5">
        <v>686.38978516978511</v>
      </c>
      <c r="U26" s="284" t="s">
        <v>450</v>
      </c>
      <c r="V26" s="5">
        <v>670.02492030492022</v>
      </c>
      <c r="W26" s="284" t="s">
        <v>450</v>
      </c>
      <c r="X26" s="5">
        <v>666.77224999999999</v>
      </c>
      <c r="Y26" s="284" t="s">
        <v>450</v>
      </c>
      <c r="Z26" s="5">
        <v>638.74454000000014</v>
      </c>
      <c r="AA26" s="6"/>
      <c r="AB26" s="16">
        <v>-52.331870256410184</v>
      </c>
    </row>
    <row r="27" spans="2:29" ht="14.25" customHeight="1" x14ac:dyDescent="0.2">
      <c r="B27" s="722"/>
      <c r="C27" s="281" t="s">
        <v>494</v>
      </c>
      <c r="D27" s="4">
        <v>413.40476190476215</v>
      </c>
      <c r="E27" s="275"/>
      <c r="F27" s="5">
        <v>387.50000000000028</v>
      </c>
      <c r="G27" s="5"/>
      <c r="H27" s="5">
        <v>359.61904761904765</v>
      </c>
      <c r="I27" s="5"/>
      <c r="J27" s="5">
        <v>387.73111969111972</v>
      </c>
      <c r="K27" s="5"/>
      <c r="L27" s="5">
        <v>475.88959912742928</v>
      </c>
      <c r="M27" s="5"/>
      <c r="N27" s="5">
        <v>478.25816816816814</v>
      </c>
      <c r="O27" s="63"/>
      <c r="P27" s="5">
        <v>213.60885885885887</v>
      </c>
      <c r="Q27" s="276"/>
      <c r="R27" s="5">
        <v>215.60885885885887</v>
      </c>
      <c r="S27" s="275"/>
      <c r="T27" s="5">
        <v>218.60885885885887</v>
      </c>
      <c r="U27" s="275"/>
      <c r="V27" s="5">
        <v>219.64939939939941</v>
      </c>
      <c r="W27" s="275"/>
      <c r="X27" s="5">
        <v>248.35507999999996</v>
      </c>
      <c r="Y27" s="5"/>
      <c r="Z27" s="5">
        <v>254.68840999999998</v>
      </c>
      <c r="AA27" s="6"/>
      <c r="AB27" s="16">
        <v>39.07955114114111</v>
      </c>
      <c r="AC27" s="2"/>
    </row>
    <row r="28" spans="2:29" ht="14.25" customHeight="1" x14ac:dyDescent="0.2">
      <c r="B28" s="729" t="s">
        <v>166</v>
      </c>
      <c r="C28" s="730"/>
      <c r="D28" s="27">
        <v>15262.677119145412</v>
      </c>
      <c r="E28" s="488"/>
      <c r="F28" s="488">
        <v>13890.701392279443</v>
      </c>
      <c r="G28" s="488"/>
      <c r="H28" s="488">
        <v>12628.254457250065</v>
      </c>
      <c r="I28" s="488"/>
      <c r="J28" s="488">
        <v>11497.651512769806</v>
      </c>
      <c r="K28" s="488"/>
      <c r="L28" s="488">
        <v>11241.709416637248</v>
      </c>
      <c r="M28" s="488"/>
      <c r="N28" s="488">
        <v>11519.040146107649</v>
      </c>
      <c r="O28" s="488"/>
      <c r="P28" s="488">
        <v>10554.336245668746</v>
      </c>
      <c r="Q28" s="613"/>
      <c r="R28" s="25">
        <v>10560.802206052207</v>
      </c>
      <c r="S28" s="25"/>
      <c r="T28" s="25">
        <v>10648.030092977597</v>
      </c>
      <c r="U28" s="25"/>
      <c r="V28" s="25">
        <v>10670.597923307927</v>
      </c>
      <c r="W28" s="541"/>
      <c r="X28" s="25">
        <v>10802.794509999998</v>
      </c>
      <c r="Y28" s="488"/>
      <c r="Z28" s="25">
        <v>10368.825279999997</v>
      </c>
      <c r="AA28" s="26"/>
      <c r="AB28" s="94">
        <v>-191.97692605220982</v>
      </c>
      <c r="AC28" s="2"/>
    </row>
    <row r="29" spans="2:29" ht="14.25" customHeight="1" x14ac:dyDescent="0.2">
      <c r="B29" s="726" t="s">
        <v>564</v>
      </c>
      <c r="C29" s="23" t="s">
        <v>311</v>
      </c>
      <c r="D29" s="4"/>
      <c r="E29" s="5"/>
      <c r="F29" s="5"/>
      <c r="G29" s="5"/>
      <c r="H29" s="5"/>
      <c r="I29" s="5"/>
      <c r="J29" s="5"/>
      <c r="K29" s="5"/>
      <c r="L29" s="5"/>
      <c r="M29" s="5"/>
      <c r="N29" s="5">
        <v>130.46486486486486</v>
      </c>
      <c r="O29" s="513"/>
      <c r="P29" s="5">
        <v>133.80000000000001</v>
      </c>
      <c r="Q29" s="6"/>
      <c r="R29" s="5">
        <v>136.4</v>
      </c>
      <c r="S29" s="5"/>
      <c r="T29" s="5">
        <v>138.79189189189191</v>
      </c>
      <c r="U29" s="5"/>
      <c r="V29" s="5">
        <v>136.71081081081081</v>
      </c>
      <c r="W29" s="5"/>
      <c r="X29" s="5">
        <v>136.25747999999999</v>
      </c>
      <c r="Y29" s="5"/>
      <c r="Z29" s="5">
        <v>145.66000000000003</v>
      </c>
      <c r="AA29" s="6"/>
      <c r="AB29" s="16">
        <v>9.2600000000000193</v>
      </c>
      <c r="AC29" s="2"/>
    </row>
    <row r="30" spans="2:29" ht="14.25" customHeight="1" x14ac:dyDescent="0.2">
      <c r="B30" s="727"/>
      <c r="C30" s="281" t="s">
        <v>499</v>
      </c>
      <c r="D30" s="4"/>
      <c r="E30" s="5"/>
      <c r="F30" s="5"/>
      <c r="G30" s="5"/>
      <c r="H30" s="5"/>
      <c r="I30" s="5"/>
      <c r="J30" s="5"/>
      <c r="K30" s="5"/>
      <c r="L30" s="5"/>
      <c r="M30" s="5"/>
      <c r="N30" s="5">
        <v>434.67459459459462</v>
      </c>
      <c r="O30" s="5"/>
      <c r="P30" s="5">
        <v>505.40405405405397</v>
      </c>
      <c r="Q30" s="6"/>
      <c r="R30" s="5">
        <v>547.94135135135127</v>
      </c>
      <c r="S30" s="5"/>
      <c r="T30" s="5">
        <v>559.25486486486489</v>
      </c>
      <c r="U30" s="5"/>
      <c r="V30" s="5">
        <v>609.03054054054053</v>
      </c>
      <c r="W30" s="5"/>
      <c r="X30" s="5">
        <v>609.8440700000001</v>
      </c>
      <c r="Y30" s="5"/>
      <c r="Z30" s="5">
        <v>615.20134999999993</v>
      </c>
      <c r="AA30" s="6"/>
      <c r="AB30" s="16">
        <v>67.259998648648661</v>
      </c>
      <c r="AC30" s="2"/>
    </row>
    <row r="31" spans="2:29" ht="14.25" customHeight="1" x14ac:dyDescent="0.2">
      <c r="B31" s="728"/>
      <c r="C31" s="23" t="s">
        <v>315</v>
      </c>
      <c r="D31" s="4"/>
      <c r="E31" s="5"/>
      <c r="F31" s="5"/>
      <c r="G31" s="5"/>
      <c r="H31" s="5"/>
      <c r="I31" s="5"/>
      <c r="J31" s="5"/>
      <c r="K31" s="5"/>
      <c r="L31" s="5"/>
      <c r="M31" s="5"/>
      <c r="N31" s="5">
        <v>3218.5974054054086</v>
      </c>
      <c r="O31" s="5"/>
      <c r="P31" s="5">
        <v>3271.0677567567591</v>
      </c>
      <c r="Q31" s="6"/>
      <c r="R31" s="5">
        <v>3371.7910000000015</v>
      </c>
      <c r="S31" s="5"/>
      <c r="T31" s="5">
        <v>3550.4496486486505</v>
      </c>
      <c r="U31" s="5"/>
      <c r="V31" s="5">
        <v>3614.5112702702722</v>
      </c>
      <c r="W31" s="5"/>
      <c r="X31" s="5">
        <v>3593.5373400000008</v>
      </c>
      <c r="Y31" s="5"/>
      <c r="Z31" s="5">
        <v>3522.8449100000012</v>
      </c>
      <c r="AA31" s="6"/>
      <c r="AB31" s="16">
        <v>151.05390999999963</v>
      </c>
      <c r="AC31" s="2"/>
    </row>
    <row r="32" spans="2:29" ht="14.25" customHeight="1" x14ac:dyDescent="0.2">
      <c r="B32" s="728"/>
      <c r="C32" s="23" t="s">
        <v>316</v>
      </c>
      <c r="D32" s="4"/>
      <c r="E32" s="5"/>
      <c r="F32" s="5"/>
      <c r="G32" s="5"/>
      <c r="H32" s="5"/>
      <c r="I32" s="5"/>
      <c r="J32" s="5"/>
      <c r="K32" s="5"/>
      <c r="L32" s="5"/>
      <c r="M32" s="5"/>
      <c r="N32" s="5">
        <v>863.98540540540523</v>
      </c>
      <c r="O32" s="5"/>
      <c r="P32" s="5">
        <v>773.58459459459448</v>
      </c>
      <c r="Q32" s="6"/>
      <c r="R32" s="5">
        <v>763.33459459459471</v>
      </c>
      <c r="S32" s="5"/>
      <c r="T32" s="5">
        <v>716.90162162162164</v>
      </c>
      <c r="U32" s="5"/>
      <c r="V32" s="5">
        <v>681.6772972972974</v>
      </c>
      <c r="W32" s="5"/>
      <c r="X32" s="5">
        <v>681.83540000000005</v>
      </c>
      <c r="Y32" s="5"/>
      <c r="Z32" s="5">
        <v>664.61568</v>
      </c>
      <c r="AA32" s="6"/>
      <c r="AB32" s="16">
        <v>-98.718914594594708</v>
      </c>
      <c r="AC32" s="2"/>
    </row>
    <row r="33" spans="1:29" ht="14.25" customHeight="1" x14ac:dyDescent="0.2">
      <c r="B33" s="728"/>
      <c r="C33" s="281" t="s">
        <v>498</v>
      </c>
      <c r="D33" s="4"/>
      <c r="E33" s="5"/>
      <c r="F33" s="5"/>
      <c r="G33" s="5"/>
      <c r="H33" s="5"/>
      <c r="I33" s="5"/>
      <c r="J33" s="5"/>
      <c r="K33" s="5"/>
      <c r="L33" s="5"/>
      <c r="M33" s="5"/>
      <c r="N33" s="5">
        <v>1885.3894208494207</v>
      </c>
      <c r="O33" s="5"/>
      <c r="P33" s="5">
        <v>1852.914208494208</v>
      </c>
      <c r="Q33" s="6"/>
      <c r="R33" s="5">
        <v>1659.9847876447875</v>
      </c>
      <c r="S33" s="5"/>
      <c r="T33" s="5">
        <v>1514.3514362934359</v>
      </c>
      <c r="U33" s="5"/>
      <c r="V33" s="5">
        <v>1605.8333281853274</v>
      </c>
      <c r="W33" s="5"/>
      <c r="X33" s="5">
        <v>1694.1638400000002</v>
      </c>
      <c r="Y33" s="5"/>
      <c r="Z33" s="5">
        <v>1855.8979999999997</v>
      </c>
      <c r="AA33" s="6"/>
      <c r="AB33" s="16">
        <v>195.91321235521218</v>
      </c>
      <c r="AC33" s="2"/>
    </row>
    <row r="34" spans="1:29" ht="14.25" customHeight="1" x14ac:dyDescent="0.2">
      <c r="B34" s="728"/>
      <c r="C34" s="23" t="s">
        <v>562</v>
      </c>
      <c r="D34" s="4"/>
      <c r="E34" s="5"/>
      <c r="F34" s="5"/>
      <c r="G34" s="5"/>
      <c r="H34" s="5"/>
      <c r="I34" s="5"/>
      <c r="J34" s="5"/>
      <c r="K34" s="5"/>
      <c r="L34" s="5"/>
      <c r="M34" s="5"/>
      <c r="N34" s="5">
        <v>2284.9538610038608</v>
      </c>
      <c r="O34" s="63"/>
      <c r="P34" s="5">
        <v>2404.6557606177598</v>
      </c>
      <c r="Q34" s="6"/>
      <c r="R34" s="5">
        <v>2383.8097374517374</v>
      </c>
      <c r="S34" s="5"/>
      <c r="T34" s="5">
        <v>2318.8187722007719</v>
      </c>
      <c r="U34" s="178"/>
      <c r="V34" s="5">
        <v>2192.6966486486481</v>
      </c>
      <c r="W34" s="5"/>
      <c r="X34" s="5">
        <v>2104.5480300000004</v>
      </c>
      <c r="Y34" s="5"/>
      <c r="Z34" s="5">
        <v>2097.3804300000006</v>
      </c>
      <c r="AA34" s="6"/>
      <c r="AB34" s="16">
        <v>-286.4293074517368</v>
      </c>
      <c r="AC34" s="2"/>
    </row>
    <row r="35" spans="1:29" ht="14.25" customHeight="1" x14ac:dyDescent="0.2">
      <c r="B35" s="729" t="s">
        <v>224</v>
      </c>
      <c r="C35" s="730"/>
      <c r="D35" s="27"/>
      <c r="E35" s="493"/>
      <c r="F35" s="493"/>
      <c r="G35" s="493"/>
      <c r="H35" s="493"/>
      <c r="I35" s="493"/>
      <c r="J35" s="493"/>
      <c r="K35" s="493"/>
      <c r="L35" s="493"/>
      <c r="M35" s="493"/>
      <c r="N35" s="493">
        <v>8818.0655521235531</v>
      </c>
      <c r="O35" s="493"/>
      <c r="P35" s="493">
        <v>8941.4263745173757</v>
      </c>
      <c r="Q35" s="616"/>
      <c r="R35" s="95">
        <v>8863.2614710424714</v>
      </c>
      <c r="S35" s="95"/>
      <c r="T35" s="95">
        <v>8798.5682355212357</v>
      </c>
      <c r="U35" s="233"/>
      <c r="V35" s="95">
        <v>8840.4598957528979</v>
      </c>
      <c r="W35" s="95"/>
      <c r="X35" s="95">
        <v>8820.1861600000011</v>
      </c>
      <c r="Y35" s="493"/>
      <c r="Z35" s="95">
        <v>8901.6003700000019</v>
      </c>
      <c r="AA35" s="97"/>
      <c r="AB35" s="262">
        <v>38.338898957530546</v>
      </c>
      <c r="AC35" s="2"/>
    </row>
    <row r="36" spans="1:29" ht="14.25" customHeight="1" thickBot="1" x14ac:dyDescent="0.25">
      <c r="B36" s="731" t="s">
        <v>172</v>
      </c>
      <c r="C36" s="732"/>
      <c r="D36" s="11">
        <v>49225.103546376682</v>
      </c>
      <c r="E36" s="12"/>
      <c r="F36" s="12">
        <v>47153.842462591216</v>
      </c>
      <c r="G36" s="12"/>
      <c r="H36" s="12">
        <v>43487.221802912492</v>
      </c>
      <c r="I36" s="12"/>
      <c r="J36" s="12">
        <v>40653.480249130123</v>
      </c>
      <c r="K36" s="12"/>
      <c r="L36" s="12">
        <v>35632.693421026248</v>
      </c>
      <c r="M36" s="12"/>
      <c r="N36" s="12">
        <v>44082.780627776134</v>
      </c>
      <c r="O36" s="12"/>
      <c r="P36" s="12">
        <v>43529.422895076394</v>
      </c>
      <c r="Q36" s="13"/>
      <c r="R36" s="12">
        <v>43209.949209550206</v>
      </c>
      <c r="S36" s="12"/>
      <c r="T36" s="12">
        <v>43060.079187819691</v>
      </c>
      <c r="U36" s="234"/>
      <c r="V36" s="12">
        <v>42927.267310860305</v>
      </c>
      <c r="W36" s="12"/>
      <c r="X36" s="12">
        <v>43488.448210000002</v>
      </c>
      <c r="Y36" s="12"/>
      <c r="Z36" s="12">
        <v>43403.423580000002</v>
      </c>
      <c r="AA36" s="13"/>
      <c r="AB36" s="263">
        <v>193.47437044979597</v>
      </c>
      <c r="AC36" s="2"/>
    </row>
    <row r="37" spans="1:29" x14ac:dyDescent="0.2">
      <c r="C37" s="21"/>
      <c r="F37" s="17"/>
      <c r="G37" s="17"/>
      <c r="H37" s="17"/>
      <c r="I37" s="17"/>
      <c r="J37" s="17"/>
      <c r="K37" s="17"/>
      <c r="L37" s="17"/>
      <c r="M37" s="17"/>
      <c r="AB37" s="14" t="s">
        <v>487</v>
      </c>
      <c r="AC37" s="28"/>
    </row>
    <row r="38" spans="1:29" x14ac:dyDescent="0.2">
      <c r="A38" s="1" t="s">
        <v>200</v>
      </c>
      <c r="B38" s="1"/>
      <c r="F38" s="17"/>
      <c r="G38" s="17"/>
      <c r="H38" s="17"/>
      <c r="I38" s="17"/>
      <c r="J38" s="17"/>
      <c r="K38" s="17"/>
      <c r="L38" s="17"/>
      <c r="M38" s="17"/>
      <c r="T38" s="17"/>
      <c r="U38" s="17"/>
      <c r="AC38" s="28"/>
    </row>
    <row r="39" spans="1:29" ht="12.75" customHeight="1" x14ac:dyDescent="0.2">
      <c r="A39" s="15" t="s">
        <v>186</v>
      </c>
      <c r="B39" s="716" t="s">
        <v>613</v>
      </c>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28"/>
    </row>
    <row r="40" spans="1:29" ht="12.75" customHeight="1" x14ac:dyDescent="0.2">
      <c r="A40" s="15" t="s">
        <v>187</v>
      </c>
      <c r="B40" s="716" t="s">
        <v>561</v>
      </c>
      <c r="C40" s="717"/>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28"/>
    </row>
    <row r="41" spans="1:29" ht="12.75" customHeight="1" x14ac:dyDescent="0.2">
      <c r="A41" s="15" t="s">
        <v>188</v>
      </c>
      <c r="B41" s="716" t="s">
        <v>614</v>
      </c>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row>
    <row r="42" spans="1:29" ht="12.75" customHeight="1" x14ac:dyDescent="0.2">
      <c r="A42" s="280" t="s">
        <v>235</v>
      </c>
      <c r="B42" s="716" t="s">
        <v>510</v>
      </c>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row>
    <row r="43" spans="1:29" ht="15" customHeight="1" x14ac:dyDescent="0.2">
      <c r="A43" s="280" t="s">
        <v>342</v>
      </c>
      <c r="B43" s="734" t="s">
        <v>525</v>
      </c>
      <c r="C43" s="734"/>
      <c r="D43" s="734"/>
      <c r="E43" s="734"/>
      <c r="F43" s="734"/>
      <c r="G43" s="734"/>
      <c r="H43" s="734"/>
      <c r="I43" s="734"/>
      <c r="J43" s="734"/>
      <c r="K43" s="734"/>
      <c r="L43" s="734"/>
      <c r="M43" s="734"/>
      <c r="N43" s="734"/>
      <c r="O43" s="734"/>
      <c r="P43" s="734"/>
      <c r="Q43" s="734"/>
      <c r="R43" s="734"/>
      <c r="S43" s="734"/>
      <c r="T43" s="734"/>
      <c r="U43" s="734"/>
      <c r="V43" s="734"/>
      <c r="W43" s="734"/>
      <c r="X43" s="734"/>
      <c r="Y43" s="734"/>
      <c r="Z43" s="734"/>
      <c r="AA43" s="734"/>
      <c r="AB43" s="734"/>
    </row>
    <row r="44" spans="1:29" s="91" customFormat="1" ht="12.75" customHeight="1" x14ac:dyDescent="0.2">
      <c r="A44" s="280" t="s">
        <v>466</v>
      </c>
      <c r="B44" s="716" t="s">
        <v>511</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row>
    <row r="45" spans="1:29" s="91" customFormat="1" ht="11.25" customHeight="1" x14ac:dyDescent="0.2">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row>
    <row r="46" spans="1:29" s="91" customFormat="1" ht="26.25" customHeight="1" x14ac:dyDescent="0.2">
      <c r="A46" s="542" t="s">
        <v>450</v>
      </c>
      <c r="B46" s="716" t="s">
        <v>598</v>
      </c>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row>
    <row r="47" spans="1:29" s="91" customFormat="1" x14ac:dyDescent="0.2"/>
    <row r="48" spans="1:29" s="91" customFormat="1" x14ac:dyDescent="0.2"/>
    <row r="49" spans="3:28" s="91" customFormat="1" ht="12.75" customHeight="1" x14ac:dyDescent="0.2"/>
    <row r="50" spans="3:28" s="91" customFormat="1" ht="15" customHeight="1" x14ac:dyDescent="0.2"/>
    <row r="51" spans="3:28" s="91" customFormat="1" x14ac:dyDescent="0.2"/>
    <row r="52" spans="3:28" x14ac:dyDescent="0.2">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row>
    <row r="53" spans="3:28" x14ac:dyDescent="0.2">
      <c r="C53" s="717"/>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row>
    <row r="54" spans="3:28" x14ac:dyDescent="0.2">
      <c r="C54" s="717"/>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row>
    <row r="55" spans="3:28" x14ac:dyDescent="0.2">
      <c r="C55" s="717"/>
      <c r="D55" s="717"/>
      <c r="E55" s="717"/>
      <c r="F55" s="717"/>
      <c r="G55" s="717"/>
      <c r="H55" s="717"/>
      <c r="I55" s="717"/>
      <c r="J55" s="717"/>
      <c r="K55" s="717"/>
      <c r="L55" s="717"/>
      <c r="M55" s="717"/>
      <c r="N55" s="717"/>
      <c r="O55" s="717"/>
      <c r="P55" s="717"/>
      <c r="Q55" s="717"/>
      <c r="R55" s="717"/>
      <c r="S55" s="717"/>
      <c r="T55" s="717"/>
      <c r="U55" s="717"/>
      <c r="V55" s="717"/>
      <c r="W55" s="717"/>
      <c r="X55" s="717"/>
      <c r="Y55" s="717"/>
      <c r="Z55" s="717"/>
      <c r="AA55" s="717"/>
      <c r="AB55" s="717"/>
    </row>
    <row r="56" spans="3:28" x14ac:dyDescent="0.2">
      <c r="C56" s="717"/>
      <c r="D56" s="717"/>
      <c r="E56" s="717"/>
      <c r="F56" s="717"/>
      <c r="G56" s="717"/>
      <c r="H56" s="717"/>
      <c r="I56" s="717"/>
      <c r="J56" s="717"/>
      <c r="K56" s="717"/>
      <c r="L56" s="717"/>
      <c r="M56" s="717"/>
      <c r="N56" s="717"/>
      <c r="O56" s="717"/>
      <c r="P56" s="717"/>
      <c r="Q56" s="717"/>
      <c r="R56" s="717"/>
      <c r="S56" s="717"/>
      <c r="T56" s="717"/>
      <c r="U56" s="717"/>
      <c r="V56" s="717"/>
      <c r="W56" s="717"/>
      <c r="X56" s="717"/>
      <c r="Y56" s="717"/>
      <c r="Z56" s="717"/>
      <c r="AA56" s="717"/>
      <c r="AB56" s="717"/>
    </row>
    <row r="57" spans="3:28" x14ac:dyDescent="0.2">
      <c r="C57" s="717"/>
      <c r="D57" s="717"/>
      <c r="E57" s="717"/>
      <c r="F57" s="717"/>
      <c r="G57" s="717"/>
      <c r="H57" s="717"/>
      <c r="I57" s="717"/>
      <c r="J57" s="717"/>
      <c r="K57" s="717"/>
      <c r="L57" s="717"/>
      <c r="M57" s="717"/>
      <c r="N57" s="717"/>
      <c r="O57" s="717"/>
      <c r="P57" s="717"/>
      <c r="Q57" s="717"/>
      <c r="R57" s="717"/>
      <c r="S57" s="717"/>
      <c r="T57" s="717"/>
      <c r="U57" s="717"/>
      <c r="V57" s="717"/>
      <c r="W57" s="717"/>
      <c r="X57" s="717"/>
      <c r="Y57" s="717"/>
      <c r="Z57" s="717"/>
      <c r="AA57" s="717"/>
      <c r="AB57" s="717"/>
    </row>
    <row r="58" spans="3:28" x14ac:dyDescent="0.2">
      <c r="C58" s="717"/>
      <c r="D58" s="717"/>
      <c r="E58" s="717"/>
      <c r="F58" s="717"/>
      <c r="G58" s="717"/>
      <c r="H58" s="717"/>
      <c r="I58" s="717"/>
      <c r="J58" s="717"/>
      <c r="K58" s="717"/>
      <c r="L58" s="717"/>
      <c r="M58" s="717"/>
      <c r="N58" s="717"/>
      <c r="O58" s="717"/>
      <c r="P58" s="717"/>
      <c r="Q58" s="717"/>
      <c r="R58" s="717"/>
      <c r="S58" s="717"/>
      <c r="T58" s="717"/>
      <c r="U58" s="717"/>
      <c r="V58" s="717"/>
      <c r="W58" s="717"/>
      <c r="X58" s="717"/>
      <c r="Y58" s="717"/>
      <c r="Z58" s="717"/>
      <c r="AA58" s="717"/>
      <c r="AB58" s="717"/>
    </row>
    <row r="59" spans="3:28" x14ac:dyDescent="0.2">
      <c r="C59" s="717"/>
      <c r="D59" s="717"/>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717"/>
    </row>
    <row r="60" spans="3:28" x14ac:dyDescent="0.2">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717"/>
      <c r="AA60" s="717"/>
      <c r="AB60" s="717"/>
    </row>
    <row r="61" spans="3:28" x14ac:dyDescent="0.2">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17"/>
      <c r="AA61" s="717"/>
      <c r="AB61" s="717"/>
    </row>
  </sheetData>
  <mergeCells count="25">
    <mergeCell ref="B42:AB42"/>
    <mergeCell ref="B43:AB43"/>
    <mergeCell ref="C61:AB61"/>
    <mergeCell ref="C57:AB57"/>
    <mergeCell ref="C59:AB59"/>
    <mergeCell ref="C60:AB60"/>
    <mergeCell ref="C53:AB53"/>
    <mergeCell ref="C58:AB58"/>
    <mergeCell ref="C55:AB55"/>
    <mergeCell ref="B44:AB44"/>
    <mergeCell ref="C56:AB56"/>
    <mergeCell ref="C54:AB54"/>
    <mergeCell ref="C52:AB52"/>
    <mergeCell ref="B45:AB45"/>
    <mergeCell ref="B46:AB46"/>
    <mergeCell ref="B6:B12"/>
    <mergeCell ref="B14:B27"/>
    <mergeCell ref="B41:AB41"/>
    <mergeCell ref="B29:B34"/>
    <mergeCell ref="B35:C35"/>
    <mergeCell ref="B28:C28"/>
    <mergeCell ref="B36:C36"/>
    <mergeCell ref="B39:AB39"/>
    <mergeCell ref="B40:AB40"/>
    <mergeCell ref="B13:C13"/>
  </mergeCells>
  <phoneticPr fontId="4" type="noConversion"/>
  <printOptions horizontalCentered="1"/>
  <pageMargins left="0.43307086614173229" right="0.39370078740157483" top="0.62992125984251968" bottom="0.47244094488188981" header="0.51181102362204722" footer="0.51181102362204722"/>
  <pageSetup paperSize="9" scale="59" orientation="landscape" r:id="rId1"/>
  <headerFooter alignWithMargins="0"/>
  <rowBreaks count="1" manualBreakCount="1">
    <brk id="4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AA61"/>
  <sheetViews>
    <sheetView zoomScaleNormal="100" zoomScaleSheetLayoutView="100" workbookViewId="0"/>
  </sheetViews>
  <sheetFormatPr defaultRowHeight="12.75" x14ac:dyDescent="0.2"/>
  <cols>
    <col min="1" max="1" width="3.7109375" style="401" customWidth="1"/>
    <col min="2" max="2" width="14.140625" style="401" customWidth="1"/>
    <col min="3" max="3" width="24.85546875" style="401" customWidth="1"/>
    <col min="4" max="4" width="12.7109375" style="401" customWidth="1"/>
    <col min="5" max="5" width="2.140625" style="401" customWidth="1"/>
    <col min="6" max="6" width="12.7109375" style="401" customWidth="1"/>
    <col min="7" max="7" width="2.140625" style="401" customWidth="1"/>
    <col min="8" max="8" width="12.7109375" style="401" customWidth="1"/>
    <col min="9" max="9" width="2.140625" style="401" customWidth="1"/>
    <col min="10" max="10" width="12.7109375" style="401" customWidth="1"/>
    <col min="11" max="11" width="2.140625" style="401" customWidth="1"/>
    <col min="12" max="12" width="12.7109375" style="401" customWidth="1"/>
    <col min="13" max="13" width="2.140625" style="401" customWidth="1"/>
    <col min="14" max="14" width="12.7109375" style="401" customWidth="1"/>
    <col min="15" max="15" width="2.140625" style="401" customWidth="1"/>
    <col min="16" max="16" width="12.7109375" style="401" customWidth="1"/>
    <col min="17" max="17" width="2.140625" style="401" customWidth="1"/>
    <col min="18" max="18" width="12.7109375" style="401" customWidth="1"/>
    <col min="19" max="19" width="2.140625" style="401" customWidth="1"/>
    <col min="20" max="20" width="12.7109375" style="401" customWidth="1"/>
    <col min="21" max="21" width="2.140625" style="401" customWidth="1"/>
    <col min="22" max="22" width="12.7109375" style="401" customWidth="1"/>
    <col min="23" max="23" width="2.28515625" style="401" customWidth="1"/>
    <col min="24" max="24" width="12.7109375" style="401" customWidth="1"/>
    <col min="25" max="25" width="2.5703125" style="401" customWidth="1"/>
    <col min="26" max="26" width="11.5703125" style="401" customWidth="1"/>
    <col min="27" max="27" width="2.28515625" style="401" customWidth="1"/>
    <col min="28" max="16384" width="9.140625" style="401"/>
  </cols>
  <sheetData>
    <row r="1" spans="1:27" x14ac:dyDescent="0.2">
      <c r="A1" s="429" t="s">
        <v>512</v>
      </c>
    </row>
    <row r="2" spans="1:27" ht="13.5" thickBot="1" x14ac:dyDescent="0.25">
      <c r="E2" s="402"/>
      <c r="F2" s="402"/>
      <c r="H2" s="402"/>
      <c r="I2" s="402"/>
      <c r="K2" s="402"/>
      <c r="L2" s="402"/>
      <c r="N2" s="402"/>
      <c r="O2" s="402"/>
      <c r="Q2" s="402"/>
      <c r="R2" s="402"/>
      <c r="T2" s="402"/>
      <c r="U2" s="402"/>
      <c r="W2" s="402"/>
      <c r="X2" s="402"/>
      <c r="Y2" s="402"/>
      <c r="Z2" s="402"/>
      <c r="AA2" s="402"/>
    </row>
    <row r="3" spans="1:27" ht="13.5" thickBot="1" x14ac:dyDescent="0.25">
      <c r="D3" s="430" t="s">
        <v>191</v>
      </c>
      <c r="E3" s="431"/>
      <c r="F3" s="431"/>
      <c r="G3" s="431"/>
      <c r="H3" s="431"/>
      <c r="I3" s="431"/>
      <c r="J3" s="431"/>
      <c r="K3" s="431"/>
      <c r="L3" s="431"/>
      <c r="M3" s="431"/>
      <c r="N3" s="431"/>
      <c r="O3" s="431"/>
      <c r="P3" s="431"/>
      <c r="Q3" s="617"/>
      <c r="R3" s="431" t="s">
        <v>192</v>
      </c>
      <c r="S3" s="431"/>
      <c r="T3" s="431"/>
      <c r="U3" s="431"/>
      <c r="V3" s="431"/>
      <c r="W3" s="431"/>
      <c r="X3" s="432"/>
      <c r="Y3" s="432"/>
      <c r="Z3" s="432"/>
      <c r="AA3" s="432"/>
    </row>
    <row r="4" spans="1:27" ht="16.5" customHeight="1" thickBot="1" x14ac:dyDescent="0.25">
      <c r="C4" s="433" t="s">
        <v>446</v>
      </c>
      <c r="D4" s="434">
        <v>40268</v>
      </c>
      <c r="E4" s="435"/>
      <c r="F4" s="435">
        <v>40633</v>
      </c>
      <c r="G4" s="435"/>
      <c r="H4" s="435">
        <v>40999</v>
      </c>
      <c r="I4" s="435"/>
      <c r="J4" s="435">
        <v>41364</v>
      </c>
      <c r="K4" s="435"/>
      <c r="L4" s="435">
        <v>41729</v>
      </c>
      <c r="M4" s="435"/>
      <c r="N4" s="435">
        <v>42094</v>
      </c>
      <c r="O4" s="435"/>
      <c r="P4" s="435">
        <v>42460</v>
      </c>
      <c r="Q4" s="436"/>
      <c r="R4" s="435">
        <v>42551</v>
      </c>
      <c r="S4" s="435"/>
      <c r="T4" s="435">
        <v>42643</v>
      </c>
      <c r="U4" s="435"/>
      <c r="V4" s="435">
        <v>42735</v>
      </c>
      <c r="W4" s="435"/>
      <c r="X4" s="435">
        <v>42825</v>
      </c>
      <c r="Y4" s="435"/>
      <c r="Z4" s="435">
        <v>42916</v>
      </c>
      <c r="AA4" s="436"/>
    </row>
    <row r="5" spans="1:27" s="437" customFormat="1" ht="14.25" customHeight="1" x14ac:dyDescent="0.2">
      <c r="B5" s="737" t="s">
        <v>447</v>
      </c>
      <c r="C5" s="438">
        <v>0</v>
      </c>
      <c r="D5" s="439">
        <v>312</v>
      </c>
      <c r="E5" s="440"/>
      <c r="F5" s="440">
        <v>575</v>
      </c>
      <c r="G5" s="440"/>
      <c r="H5" s="440">
        <v>154</v>
      </c>
      <c r="I5" s="440"/>
      <c r="J5" s="440">
        <v>149</v>
      </c>
      <c r="K5" s="440"/>
      <c r="L5" s="440">
        <v>128.32432432432432</v>
      </c>
      <c r="M5" s="440"/>
      <c r="N5" s="440">
        <v>1146.7445945945944</v>
      </c>
      <c r="O5" s="440"/>
      <c r="P5" s="440">
        <v>1652.7297297297298</v>
      </c>
      <c r="Q5" s="441"/>
      <c r="R5" s="440">
        <v>1291.6324324324326</v>
      </c>
      <c r="S5" s="440"/>
      <c r="T5" s="440">
        <v>1312.3048648648648</v>
      </c>
      <c r="U5" s="440"/>
      <c r="V5" s="440">
        <v>1515.6643243243243</v>
      </c>
      <c r="W5" s="440"/>
      <c r="X5" s="440">
        <v>1991.2886699999999</v>
      </c>
      <c r="Y5" s="440"/>
      <c r="Z5" s="440">
        <v>2534.3210899999999</v>
      </c>
      <c r="AA5" s="441"/>
    </row>
    <row r="6" spans="1:27" ht="14.25" x14ac:dyDescent="0.2">
      <c r="B6" s="738"/>
      <c r="C6" s="442">
        <v>1</v>
      </c>
      <c r="D6" s="443">
        <v>1501.0256410256411</v>
      </c>
      <c r="E6" s="444"/>
      <c r="F6" s="444">
        <v>300</v>
      </c>
      <c r="G6" s="444"/>
      <c r="H6" s="444">
        <v>538</v>
      </c>
      <c r="I6" s="444"/>
      <c r="J6" s="444">
        <v>136</v>
      </c>
      <c r="K6" s="444"/>
      <c r="L6" s="444">
        <v>138.94871794871796</v>
      </c>
      <c r="M6" s="444"/>
      <c r="N6" s="444">
        <v>187.48648648648648</v>
      </c>
      <c r="O6" s="444"/>
      <c r="P6" s="444">
        <v>1047.0675675675675</v>
      </c>
      <c r="Q6" s="445"/>
      <c r="R6" s="444">
        <v>1532.4594594594596</v>
      </c>
      <c r="S6" s="444"/>
      <c r="T6" s="444">
        <v>1711.8027027027026</v>
      </c>
      <c r="U6" s="444"/>
      <c r="V6" s="444">
        <v>1692.8378378378377</v>
      </c>
      <c r="W6" s="275"/>
      <c r="X6" s="444">
        <v>1499.3648699999999</v>
      </c>
      <c r="Y6" s="444"/>
      <c r="Z6" s="444">
        <v>1207.1162399999998</v>
      </c>
      <c r="AA6" s="445"/>
    </row>
    <row r="7" spans="1:27" x14ac:dyDescent="0.2">
      <c r="B7" s="738"/>
      <c r="C7" s="442">
        <v>2</v>
      </c>
      <c r="D7" s="443">
        <v>1336.6410256410261</v>
      </c>
      <c r="E7" s="444"/>
      <c r="F7" s="444">
        <v>1445.846153846154</v>
      </c>
      <c r="G7" s="444"/>
      <c r="H7" s="444">
        <v>294.5128205128205</v>
      </c>
      <c r="I7" s="444"/>
      <c r="J7" s="444">
        <v>494.59615384615387</v>
      </c>
      <c r="K7" s="444"/>
      <c r="L7" s="444">
        <v>110.9054054054054</v>
      </c>
      <c r="M7" s="444"/>
      <c r="N7" s="444">
        <v>145.59459459459458</v>
      </c>
      <c r="O7" s="444"/>
      <c r="P7" s="444">
        <v>179.31081081081081</v>
      </c>
      <c r="Q7" s="445"/>
      <c r="R7" s="444">
        <v>209.31081081081081</v>
      </c>
      <c r="S7" s="444"/>
      <c r="T7" s="444">
        <v>224.75675675675677</v>
      </c>
      <c r="U7" s="444"/>
      <c r="V7" s="444">
        <v>359.75675675675677</v>
      </c>
      <c r="W7" s="444"/>
      <c r="X7" s="444">
        <v>921.14865999999995</v>
      </c>
      <c r="Y7" s="444"/>
      <c r="Z7" s="444">
        <v>1367.7905599999999</v>
      </c>
      <c r="AA7" s="445"/>
    </row>
    <row r="8" spans="1:27" x14ac:dyDescent="0.2">
      <c r="B8" s="738"/>
      <c r="C8" s="446">
        <v>3</v>
      </c>
      <c r="D8" s="443">
        <v>1201.1538461538462</v>
      </c>
      <c r="E8" s="444"/>
      <c r="F8" s="444">
        <v>1301.9230769230774</v>
      </c>
      <c r="G8" s="444"/>
      <c r="H8" s="444">
        <v>1335.5897435897439</v>
      </c>
      <c r="I8" s="444"/>
      <c r="J8" s="444">
        <v>275.37837837837839</v>
      </c>
      <c r="K8" s="444"/>
      <c r="L8" s="444">
        <v>438.20270270270271</v>
      </c>
      <c r="M8" s="444"/>
      <c r="N8" s="444">
        <v>130</v>
      </c>
      <c r="O8" s="444"/>
      <c r="P8" s="444">
        <v>128.5</v>
      </c>
      <c r="Q8" s="445"/>
      <c r="R8" s="444">
        <v>91.5</v>
      </c>
      <c r="S8" s="444"/>
      <c r="T8" s="444">
        <v>159.81081081081081</v>
      </c>
      <c r="U8" s="444"/>
      <c r="V8" s="444">
        <v>139.22972972972974</v>
      </c>
      <c r="W8" s="444"/>
      <c r="X8" s="444">
        <v>151.84925999999999</v>
      </c>
      <c r="Y8" s="444"/>
      <c r="Z8" s="444">
        <v>183.37351000000001</v>
      </c>
      <c r="AA8" s="445"/>
    </row>
    <row r="9" spans="1:27" x14ac:dyDescent="0.2">
      <c r="B9" s="738"/>
      <c r="C9" s="446">
        <v>4</v>
      </c>
      <c r="D9" s="443">
        <v>1225.3589743589744</v>
      </c>
      <c r="E9" s="444"/>
      <c r="F9" s="444">
        <v>1166.1794871794871</v>
      </c>
      <c r="G9" s="444"/>
      <c r="H9" s="444">
        <v>1265.7948717948721</v>
      </c>
      <c r="I9" s="444"/>
      <c r="J9" s="444">
        <v>1293.6433333333332</v>
      </c>
      <c r="K9" s="444"/>
      <c r="L9" s="444">
        <v>265.46702702702703</v>
      </c>
      <c r="M9" s="444"/>
      <c r="N9" s="444">
        <v>441.87162162162167</v>
      </c>
      <c r="O9" s="444"/>
      <c r="P9" s="444">
        <v>122.71621621621622</v>
      </c>
      <c r="Q9" s="445"/>
      <c r="R9" s="444">
        <v>132.71621621621622</v>
      </c>
      <c r="S9" s="444"/>
      <c r="T9" s="444">
        <v>135.52702702702703</v>
      </c>
      <c r="U9" s="444"/>
      <c r="V9" s="444">
        <v>120.06297297297297</v>
      </c>
      <c r="W9" s="444"/>
      <c r="X9" s="444">
        <v>103.53595</v>
      </c>
      <c r="Y9" s="444"/>
      <c r="Z9" s="444">
        <v>77.527029999999996</v>
      </c>
      <c r="AA9" s="445"/>
    </row>
    <row r="10" spans="1:27" x14ac:dyDescent="0.2">
      <c r="B10" s="738"/>
      <c r="C10" s="447" t="s">
        <v>418</v>
      </c>
      <c r="D10" s="443">
        <v>5472.6153846153829</v>
      </c>
      <c r="E10" s="444"/>
      <c r="F10" s="444">
        <v>6034.8205128205127</v>
      </c>
      <c r="G10" s="444"/>
      <c r="H10" s="444">
        <v>6169.1025641025644</v>
      </c>
      <c r="I10" s="444"/>
      <c r="J10" s="444">
        <v>5832.1095426195425</v>
      </c>
      <c r="K10" s="444"/>
      <c r="L10" s="444">
        <v>5165.2866805266804</v>
      </c>
      <c r="M10" s="444"/>
      <c r="N10" s="444">
        <v>4303.8610949410941</v>
      </c>
      <c r="O10" s="444"/>
      <c r="P10" s="444">
        <v>3578.2811642411648</v>
      </c>
      <c r="Q10" s="445"/>
      <c r="R10" s="444">
        <v>3290.2982536382538</v>
      </c>
      <c r="S10" s="444"/>
      <c r="T10" s="444">
        <v>3050.4843243243249</v>
      </c>
      <c r="U10" s="444"/>
      <c r="V10" s="444">
        <v>2820.6049064449062</v>
      </c>
      <c r="W10" s="444"/>
      <c r="X10" s="444">
        <v>2515.8500900000004</v>
      </c>
      <c r="Y10" s="444"/>
      <c r="Z10" s="444">
        <v>2252.3340399999997</v>
      </c>
      <c r="AA10" s="445"/>
    </row>
    <row r="11" spans="1:27" x14ac:dyDescent="0.2">
      <c r="B11" s="738"/>
      <c r="C11" s="448" t="s">
        <v>419</v>
      </c>
      <c r="D11" s="443">
        <v>4238.871794871794</v>
      </c>
      <c r="E11" s="444"/>
      <c r="F11" s="444">
        <v>3580.8205128205113</v>
      </c>
      <c r="G11" s="444"/>
      <c r="H11" s="444">
        <v>3619.7692307692305</v>
      </c>
      <c r="I11" s="444"/>
      <c r="J11" s="444">
        <v>3785.5517948717943</v>
      </c>
      <c r="K11" s="444"/>
      <c r="L11" s="444">
        <v>3845.0995218295207</v>
      </c>
      <c r="M11" s="444"/>
      <c r="N11" s="444">
        <v>3940.6606029106024</v>
      </c>
      <c r="O11" s="444"/>
      <c r="P11" s="444">
        <v>4207.1866666666656</v>
      </c>
      <c r="Q11" s="445"/>
      <c r="R11" s="444">
        <v>4246.394677754678</v>
      </c>
      <c r="S11" s="444"/>
      <c r="T11" s="444">
        <v>4195.1161191961191</v>
      </c>
      <c r="U11" s="444"/>
      <c r="V11" s="444">
        <v>4185.5799237699239</v>
      </c>
      <c r="W11" s="444"/>
      <c r="X11" s="444">
        <v>4250.654410000001</v>
      </c>
      <c r="Y11" s="444"/>
      <c r="Z11" s="444">
        <v>4245.8468800000001</v>
      </c>
      <c r="AA11" s="445"/>
    </row>
    <row r="12" spans="1:27" x14ac:dyDescent="0.2">
      <c r="B12" s="738"/>
      <c r="C12" s="447" t="s">
        <v>420</v>
      </c>
      <c r="D12" s="443">
        <v>4617.2820512820499</v>
      </c>
      <c r="E12" s="444"/>
      <c r="F12" s="444">
        <v>4543.3846153846134</v>
      </c>
      <c r="G12" s="444"/>
      <c r="H12" s="444">
        <v>3367.6153846153843</v>
      </c>
      <c r="I12" s="444"/>
      <c r="J12" s="444">
        <v>3299.2510256410255</v>
      </c>
      <c r="K12" s="444"/>
      <c r="L12" s="444">
        <v>3027.5393555093569</v>
      </c>
      <c r="M12" s="444"/>
      <c r="N12" s="444">
        <v>2872.4488704088708</v>
      </c>
      <c r="O12" s="444"/>
      <c r="P12" s="444">
        <v>2322.6255440055434</v>
      </c>
      <c r="Q12" s="445"/>
      <c r="R12" s="444">
        <v>2322.1366735966744</v>
      </c>
      <c r="S12" s="444"/>
      <c r="T12" s="444">
        <v>2337.18015939016</v>
      </c>
      <c r="U12" s="444"/>
      <c r="V12" s="444">
        <v>2294.9160083160086</v>
      </c>
      <c r="W12" s="444"/>
      <c r="X12" s="444">
        <v>2287.4168299999997</v>
      </c>
      <c r="Y12" s="444"/>
      <c r="Z12" s="444">
        <v>2201.5808899999993</v>
      </c>
      <c r="AA12" s="445"/>
    </row>
    <row r="13" spans="1:27" x14ac:dyDescent="0.2">
      <c r="B13" s="738"/>
      <c r="C13" s="447" t="s">
        <v>421</v>
      </c>
      <c r="D13" s="443">
        <v>3496.6666666666647</v>
      </c>
      <c r="E13" s="444"/>
      <c r="F13" s="444">
        <v>3894.1794871794855</v>
      </c>
      <c r="G13" s="444"/>
      <c r="H13" s="444">
        <v>4429.948717948716</v>
      </c>
      <c r="I13" s="444"/>
      <c r="J13" s="444">
        <v>4260.3428205128212</v>
      </c>
      <c r="K13" s="444"/>
      <c r="L13" s="444">
        <v>3120.2608731808732</v>
      </c>
      <c r="M13" s="444"/>
      <c r="N13" s="444">
        <v>2853.9724948024946</v>
      </c>
      <c r="O13" s="444"/>
      <c r="P13" s="444">
        <v>2689.1844213444206</v>
      </c>
      <c r="Q13" s="445"/>
      <c r="R13" s="444">
        <v>2480.8254469854473</v>
      </c>
      <c r="S13" s="444"/>
      <c r="T13" s="444">
        <v>2263.7626264726268</v>
      </c>
      <c r="U13" s="444"/>
      <c r="V13" s="444">
        <v>2122.2390367290363</v>
      </c>
      <c r="W13" s="444"/>
      <c r="X13" s="444">
        <v>1944.3258000000001</v>
      </c>
      <c r="Y13" s="444"/>
      <c r="Z13" s="444">
        <v>1807.1650099999997</v>
      </c>
      <c r="AA13" s="445"/>
    </row>
    <row r="14" spans="1:27" x14ac:dyDescent="0.2">
      <c r="B14" s="738"/>
      <c r="C14" s="447" t="s">
        <v>422</v>
      </c>
      <c r="D14" s="443">
        <v>943.94871794871847</v>
      </c>
      <c r="E14" s="444"/>
      <c r="F14" s="444">
        <v>1030.2307692307695</v>
      </c>
      <c r="G14" s="444"/>
      <c r="H14" s="444">
        <v>1159.1794871794873</v>
      </c>
      <c r="I14" s="444"/>
      <c r="J14" s="444">
        <v>1569.3802564102568</v>
      </c>
      <c r="K14" s="444"/>
      <c r="L14" s="444">
        <v>1643.4052044352045</v>
      </c>
      <c r="M14" s="444"/>
      <c r="N14" s="444">
        <v>1861.7942203742209</v>
      </c>
      <c r="O14" s="444"/>
      <c r="P14" s="444">
        <v>2015.2279140679148</v>
      </c>
      <c r="Q14" s="445"/>
      <c r="R14" s="444">
        <v>2098.5498128898134</v>
      </c>
      <c r="S14" s="444"/>
      <c r="T14" s="444">
        <v>2206.4118780318781</v>
      </c>
      <c r="U14" s="444"/>
      <c r="V14" s="444">
        <v>2228.8676992376991</v>
      </c>
      <c r="W14" s="444"/>
      <c r="X14" s="444">
        <v>2306.7024300000003</v>
      </c>
      <c r="Y14" s="444"/>
      <c r="Z14" s="444">
        <v>2429.1511499999997</v>
      </c>
      <c r="AA14" s="445"/>
    </row>
    <row r="15" spans="1:27" x14ac:dyDescent="0.2">
      <c r="B15" s="738"/>
      <c r="C15" s="449" t="s">
        <v>423</v>
      </c>
      <c r="D15" s="443">
        <v>484.84615384615392</v>
      </c>
      <c r="E15" s="444"/>
      <c r="F15" s="444">
        <v>496.51282051282044</v>
      </c>
      <c r="G15" s="444"/>
      <c r="H15" s="444">
        <v>401.51282051282038</v>
      </c>
      <c r="I15" s="444"/>
      <c r="J15" s="444">
        <v>410.54584892584876</v>
      </c>
      <c r="K15" s="444"/>
      <c r="L15" s="444">
        <v>367.32045045045038</v>
      </c>
      <c r="M15" s="444"/>
      <c r="N15" s="444">
        <v>337.37751212751209</v>
      </c>
      <c r="O15" s="444"/>
      <c r="P15" s="444">
        <v>384.50654885654882</v>
      </c>
      <c r="Q15" s="445"/>
      <c r="R15" s="444">
        <v>394.47695772695766</v>
      </c>
      <c r="S15" s="444"/>
      <c r="T15" s="444">
        <v>406.28014553014538</v>
      </c>
      <c r="U15" s="444"/>
      <c r="V15" s="444">
        <v>407.64498267498266</v>
      </c>
      <c r="W15" s="444"/>
      <c r="X15" s="444">
        <v>430.41782000000018</v>
      </c>
      <c r="Y15" s="444"/>
      <c r="Z15" s="444">
        <v>449.15622000000019</v>
      </c>
      <c r="AA15" s="445"/>
    </row>
    <row r="16" spans="1:27" ht="14.25" x14ac:dyDescent="0.2">
      <c r="B16" s="450" t="s">
        <v>460</v>
      </c>
      <c r="C16" s="451"/>
      <c r="D16" s="477">
        <v>24830.41025641025</v>
      </c>
      <c r="E16" s="478"/>
      <c r="F16" s="478">
        <v>24368.89743589743</v>
      </c>
      <c r="G16" s="478"/>
      <c r="H16" s="478">
        <v>22735.025641025637</v>
      </c>
      <c r="I16" s="478"/>
      <c r="J16" s="478">
        <v>21505.799154539152</v>
      </c>
      <c r="K16" s="478"/>
      <c r="L16" s="478">
        <v>18250.76026334026</v>
      </c>
      <c r="M16" s="478"/>
      <c r="N16" s="478">
        <v>18221.812092862092</v>
      </c>
      <c r="O16" s="478"/>
      <c r="P16" s="478">
        <v>18327.336583506582</v>
      </c>
      <c r="Q16" s="479"/>
      <c r="R16" s="478">
        <v>18090.300741510746</v>
      </c>
      <c r="S16" s="478"/>
      <c r="T16" s="478">
        <v>18003.437415107415</v>
      </c>
      <c r="U16" s="478"/>
      <c r="V16" s="478">
        <v>17887.404178794179</v>
      </c>
      <c r="W16" s="541"/>
      <c r="X16" s="478">
        <v>18402.554790000002</v>
      </c>
      <c r="Y16" s="478"/>
      <c r="Z16" s="478">
        <v>18755.362619999996</v>
      </c>
      <c r="AA16" s="453"/>
    </row>
    <row r="17" spans="2:27" ht="14.25" customHeight="1" x14ac:dyDescent="0.2">
      <c r="B17" s="739" t="s">
        <v>103</v>
      </c>
      <c r="C17" s="442">
        <v>0</v>
      </c>
      <c r="D17" s="443">
        <v>601.74358974358984</v>
      </c>
      <c r="E17" s="444"/>
      <c r="F17" s="444">
        <v>600.1794871794873</v>
      </c>
      <c r="G17" s="444"/>
      <c r="H17" s="444">
        <v>272.12820512820514</v>
      </c>
      <c r="I17" s="444"/>
      <c r="J17" s="444">
        <v>223.78378378378378</v>
      </c>
      <c r="K17" s="444"/>
      <c r="L17" s="444">
        <v>166.85135135135135</v>
      </c>
      <c r="M17" s="444"/>
      <c r="N17" s="444">
        <v>519.86486486486478</v>
      </c>
      <c r="O17" s="444"/>
      <c r="P17" s="444">
        <v>829.56756756756761</v>
      </c>
      <c r="Q17" s="445"/>
      <c r="R17" s="444">
        <v>673.09459459459447</v>
      </c>
      <c r="S17" s="444"/>
      <c r="T17" s="444">
        <v>557.49999999999989</v>
      </c>
      <c r="U17" s="444"/>
      <c r="V17" s="444">
        <v>526.95945945945948</v>
      </c>
      <c r="W17" s="444"/>
      <c r="X17" s="444">
        <v>513.93242999999995</v>
      </c>
      <c r="Y17" s="444"/>
      <c r="Z17" s="444">
        <v>544.95945999999992</v>
      </c>
      <c r="AA17" s="445"/>
    </row>
    <row r="18" spans="2:27" x14ac:dyDescent="0.2">
      <c r="B18" s="738"/>
      <c r="C18" s="442">
        <v>1</v>
      </c>
      <c r="D18" s="443">
        <v>751.92307692307679</v>
      </c>
      <c r="E18" s="444"/>
      <c r="F18" s="444">
        <v>430.30769230769232</v>
      </c>
      <c r="G18" s="444"/>
      <c r="H18" s="444">
        <v>454.4615384615384</v>
      </c>
      <c r="I18" s="444"/>
      <c r="J18" s="444">
        <v>215.7051282051282</v>
      </c>
      <c r="K18" s="444"/>
      <c r="L18" s="444">
        <v>134</v>
      </c>
      <c r="M18" s="444"/>
      <c r="N18" s="444">
        <v>96.824324324324323</v>
      </c>
      <c r="O18" s="444"/>
      <c r="P18" s="444">
        <v>437.5</v>
      </c>
      <c r="Q18" s="445"/>
      <c r="R18" s="444">
        <v>654.39189189189187</v>
      </c>
      <c r="S18" s="444"/>
      <c r="T18" s="444">
        <v>704.08108108108104</v>
      </c>
      <c r="U18" s="444"/>
      <c r="V18" s="444">
        <v>690.64864864864865</v>
      </c>
      <c r="W18" s="444"/>
      <c r="X18" s="444">
        <v>596.14866000000006</v>
      </c>
      <c r="Y18" s="444"/>
      <c r="Z18" s="444">
        <v>471.32433000000003</v>
      </c>
      <c r="AA18" s="445"/>
    </row>
    <row r="19" spans="2:27" x14ac:dyDescent="0.2">
      <c r="B19" s="738"/>
      <c r="C19" s="442">
        <v>2</v>
      </c>
      <c r="D19" s="443">
        <v>1097.8461538461538</v>
      </c>
      <c r="E19" s="444"/>
      <c r="F19" s="444">
        <v>639.87179487179492</v>
      </c>
      <c r="G19" s="444"/>
      <c r="H19" s="444">
        <v>362.33333333333337</v>
      </c>
      <c r="I19" s="444"/>
      <c r="J19" s="444">
        <v>380.64102564102564</v>
      </c>
      <c r="K19" s="444"/>
      <c r="L19" s="444">
        <v>148.26923076923077</v>
      </c>
      <c r="M19" s="444"/>
      <c r="N19" s="444">
        <v>71.551891891891898</v>
      </c>
      <c r="O19" s="444"/>
      <c r="P19" s="444">
        <v>77.351351351351354</v>
      </c>
      <c r="Q19" s="445"/>
      <c r="R19" s="444">
        <v>91.824324324324323</v>
      </c>
      <c r="S19" s="444"/>
      <c r="T19" s="444">
        <v>140.08108108108109</v>
      </c>
      <c r="U19" s="444"/>
      <c r="V19" s="444">
        <v>200.08108108108109</v>
      </c>
      <c r="W19" s="444"/>
      <c r="X19" s="444">
        <v>312.10811999999999</v>
      </c>
      <c r="Y19" s="444"/>
      <c r="Z19" s="444">
        <v>445.66218000000003</v>
      </c>
      <c r="AA19" s="445"/>
    </row>
    <row r="20" spans="2:27" x14ac:dyDescent="0.2">
      <c r="B20" s="738"/>
      <c r="C20" s="446">
        <v>3</v>
      </c>
      <c r="D20" s="443">
        <v>740.51282051282044</v>
      </c>
      <c r="E20" s="444"/>
      <c r="F20" s="444">
        <v>988.05128205128244</v>
      </c>
      <c r="G20" s="444"/>
      <c r="H20" s="444">
        <v>548.15384615384608</v>
      </c>
      <c r="I20" s="444"/>
      <c r="J20" s="444">
        <v>326.68087318087322</v>
      </c>
      <c r="K20" s="444"/>
      <c r="L20" s="444">
        <v>280.52564102564099</v>
      </c>
      <c r="M20" s="444"/>
      <c r="N20" s="444">
        <v>88.025987525987532</v>
      </c>
      <c r="O20" s="444"/>
      <c r="P20" s="444">
        <v>54.810810810810807</v>
      </c>
      <c r="Q20" s="445"/>
      <c r="R20" s="444">
        <v>44.027027027027025</v>
      </c>
      <c r="S20" s="444"/>
      <c r="T20" s="444">
        <v>56.04054054054054</v>
      </c>
      <c r="U20" s="444"/>
      <c r="V20" s="444">
        <v>57.04054054054054</v>
      </c>
      <c r="W20" s="444"/>
      <c r="X20" s="444">
        <v>62.527029999999996</v>
      </c>
      <c r="Y20" s="444"/>
      <c r="Z20" s="444">
        <v>67</v>
      </c>
      <c r="AA20" s="445"/>
    </row>
    <row r="21" spans="2:27" x14ac:dyDescent="0.2">
      <c r="B21" s="738"/>
      <c r="C21" s="446">
        <v>4</v>
      </c>
      <c r="D21" s="443">
        <v>646.56410256410254</v>
      </c>
      <c r="E21" s="444"/>
      <c r="F21" s="444">
        <v>675.66666666666652</v>
      </c>
      <c r="G21" s="444"/>
      <c r="H21" s="444">
        <v>914.2820512820515</v>
      </c>
      <c r="I21" s="444"/>
      <c r="J21" s="444">
        <v>515.15215523215522</v>
      </c>
      <c r="K21" s="444"/>
      <c r="L21" s="444">
        <v>257.54487179487182</v>
      </c>
      <c r="M21" s="444"/>
      <c r="N21" s="444">
        <v>179.21794871794873</v>
      </c>
      <c r="O21" s="444"/>
      <c r="P21" s="444">
        <v>66.457380457380452</v>
      </c>
      <c r="Q21" s="445"/>
      <c r="R21" s="444">
        <v>73.349272349272354</v>
      </c>
      <c r="S21" s="444"/>
      <c r="T21" s="444">
        <v>60.785169785169785</v>
      </c>
      <c r="U21" s="444"/>
      <c r="V21" s="444">
        <v>48.285169785169785</v>
      </c>
      <c r="W21" s="444"/>
      <c r="X21" s="444">
        <v>45.810810000000004</v>
      </c>
      <c r="Y21" s="444"/>
      <c r="Z21" s="444">
        <v>36.527029999999996</v>
      </c>
      <c r="AA21" s="445"/>
    </row>
    <row r="22" spans="2:27" x14ac:dyDescent="0.2">
      <c r="B22" s="738"/>
      <c r="C22" s="447" t="s">
        <v>418</v>
      </c>
      <c r="D22" s="443">
        <v>2102.9487179487182</v>
      </c>
      <c r="E22" s="444"/>
      <c r="F22" s="444">
        <v>2391.6923076923076</v>
      </c>
      <c r="G22" s="444"/>
      <c r="H22" s="444">
        <v>2487.5897435897432</v>
      </c>
      <c r="I22" s="444"/>
      <c r="J22" s="444">
        <v>2759.0994386694383</v>
      </c>
      <c r="K22" s="444"/>
      <c r="L22" s="444">
        <v>2251.6920027720025</v>
      </c>
      <c r="M22" s="444"/>
      <c r="N22" s="444">
        <v>1741.8187248787249</v>
      </c>
      <c r="O22" s="444"/>
      <c r="P22" s="444">
        <v>1353.4706652806651</v>
      </c>
      <c r="Q22" s="445"/>
      <c r="R22" s="444">
        <v>1260.9550727650728</v>
      </c>
      <c r="S22" s="444"/>
      <c r="T22" s="444">
        <v>1170.7648440748439</v>
      </c>
      <c r="U22" s="444"/>
      <c r="V22" s="444">
        <v>1073.0305751905748</v>
      </c>
      <c r="W22" s="444"/>
      <c r="X22" s="444">
        <v>948.82110999999975</v>
      </c>
      <c r="Y22" s="444"/>
      <c r="Z22" s="444">
        <v>816.00463999999999</v>
      </c>
      <c r="AA22" s="445"/>
    </row>
    <row r="23" spans="2:27" x14ac:dyDescent="0.2">
      <c r="B23" s="738"/>
      <c r="C23" s="448" t="s">
        <v>419</v>
      </c>
      <c r="D23" s="443">
        <v>974.92307692307691</v>
      </c>
      <c r="E23" s="444"/>
      <c r="F23" s="444">
        <v>972.79487179487194</v>
      </c>
      <c r="G23" s="444"/>
      <c r="H23" s="444">
        <v>1030.3333333333333</v>
      </c>
      <c r="I23" s="444"/>
      <c r="J23" s="444">
        <v>1103.7372834372834</v>
      </c>
      <c r="K23" s="444"/>
      <c r="L23" s="444">
        <v>1104.4745668745666</v>
      </c>
      <c r="M23" s="444"/>
      <c r="N23" s="444">
        <v>1124.8277962577961</v>
      </c>
      <c r="O23" s="444"/>
      <c r="P23" s="444">
        <v>1191.2973665973668</v>
      </c>
      <c r="Q23" s="445"/>
      <c r="R23" s="444">
        <v>1205.809632709633</v>
      </c>
      <c r="S23" s="444"/>
      <c r="T23" s="444">
        <v>1218.3506375606378</v>
      </c>
      <c r="U23" s="444"/>
      <c r="V23" s="444">
        <v>1238.4258627858628</v>
      </c>
      <c r="W23" s="444"/>
      <c r="X23" s="444">
        <v>1263.3523700000003</v>
      </c>
      <c r="Y23" s="444"/>
      <c r="Z23" s="444">
        <v>1283.0756899999999</v>
      </c>
      <c r="AA23" s="445"/>
    </row>
    <row r="24" spans="2:27" x14ac:dyDescent="0.2">
      <c r="B24" s="738"/>
      <c r="C24" s="447" t="s">
        <v>420</v>
      </c>
      <c r="D24" s="443">
        <v>436.56410256410254</v>
      </c>
      <c r="E24" s="444"/>
      <c r="F24" s="444">
        <v>445.0512820512821</v>
      </c>
      <c r="G24" s="444"/>
      <c r="H24" s="444">
        <v>486.07692307692304</v>
      </c>
      <c r="I24" s="444"/>
      <c r="J24" s="444">
        <v>609.25311850311834</v>
      </c>
      <c r="K24" s="444"/>
      <c r="L24" s="444">
        <v>522.55076230076224</v>
      </c>
      <c r="M24" s="444"/>
      <c r="N24" s="444">
        <v>465.16923769923778</v>
      </c>
      <c r="O24" s="444"/>
      <c r="P24" s="444">
        <v>444.08125433125446</v>
      </c>
      <c r="Q24" s="445"/>
      <c r="R24" s="444">
        <v>456.03087318087319</v>
      </c>
      <c r="S24" s="444"/>
      <c r="T24" s="444">
        <v>470.4030145530146</v>
      </c>
      <c r="U24" s="444"/>
      <c r="V24" s="444">
        <v>459.2399584199585</v>
      </c>
      <c r="W24" s="444"/>
      <c r="X24" s="444">
        <v>465.67630000000025</v>
      </c>
      <c r="Y24" s="444"/>
      <c r="Z24" s="444">
        <v>472.14361000000025</v>
      </c>
      <c r="AA24" s="445"/>
    </row>
    <row r="25" spans="2:27" x14ac:dyDescent="0.2">
      <c r="B25" s="738"/>
      <c r="C25" s="447" t="s">
        <v>421</v>
      </c>
      <c r="D25" s="443">
        <v>235.28205128205133</v>
      </c>
      <c r="E25" s="444"/>
      <c r="F25" s="444">
        <v>236.46153846153848</v>
      </c>
      <c r="G25" s="444"/>
      <c r="H25" s="444">
        <v>249.43589743589749</v>
      </c>
      <c r="I25" s="444"/>
      <c r="J25" s="444">
        <v>231.11046431046432</v>
      </c>
      <c r="K25" s="444"/>
      <c r="L25" s="444">
        <v>172.33170478170479</v>
      </c>
      <c r="M25" s="444"/>
      <c r="N25" s="444">
        <v>174.03471933471934</v>
      </c>
      <c r="O25" s="444"/>
      <c r="P25" s="444">
        <v>181.14708939708942</v>
      </c>
      <c r="Q25" s="445"/>
      <c r="R25" s="444">
        <v>174.22730422730427</v>
      </c>
      <c r="S25" s="444"/>
      <c r="T25" s="444">
        <v>174.62543312543318</v>
      </c>
      <c r="U25" s="444"/>
      <c r="V25" s="444">
        <v>194.79799029799031</v>
      </c>
      <c r="W25" s="444"/>
      <c r="X25" s="444">
        <v>207.75827999999996</v>
      </c>
      <c r="Y25" s="444"/>
      <c r="Z25" s="444">
        <v>211.87018999999998</v>
      </c>
      <c r="AA25" s="445"/>
    </row>
    <row r="26" spans="2:27" x14ac:dyDescent="0.2">
      <c r="B26" s="738"/>
      <c r="C26" s="447" t="s">
        <v>422</v>
      </c>
      <c r="D26" s="443">
        <v>51.435897435897431</v>
      </c>
      <c r="E26" s="444"/>
      <c r="F26" s="444">
        <v>54.102564102564102</v>
      </c>
      <c r="G26" s="444"/>
      <c r="H26" s="444">
        <v>58.153846153846139</v>
      </c>
      <c r="I26" s="444"/>
      <c r="J26" s="444">
        <v>85.318607068607065</v>
      </c>
      <c r="K26" s="444"/>
      <c r="L26" s="444">
        <v>74.430353430353421</v>
      </c>
      <c r="M26" s="444"/>
      <c r="N26" s="444">
        <v>82.611226611226613</v>
      </c>
      <c r="O26" s="444"/>
      <c r="P26" s="444">
        <v>86.833160083160081</v>
      </c>
      <c r="Q26" s="445"/>
      <c r="R26" s="444">
        <v>85.076403326403337</v>
      </c>
      <c r="S26" s="444"/>
      <c r="T26" s="444">
        <v>85.860187110187113</v>
      </c>
      <c r="U26" s="444"/>
      <c r="V26" s="444">
        <v>87.877165627165638</v>
      </c>
      <c r="W26" s="444"/>
      <c r="X26" s="444">
        <v>88.914269999999988</v>
      </c>
      <c r="Y26" s="444"/>
      <c r="Z26" s="444">
        <v>90.874949999999984</v>
      </c>
      <c r="AA26" s="445"/>
    </row>
    <row r="27" spans="2:27" x14ac:dyDescent="0.2">
      <c r="B27" s="738"/>
      <c r="C27" s="449" t="s">
        <v>423</v>
      </c>
      <c r="D27" s="443">
        <v>58.230769230769226</v>
      </c>
      <c r="E27" s="444"/>
      <c r="F27" s="444">
        <v>65.410256410256409</v>
      </c>
      <c r="G27" s="444"/>
      <c r="H27" s="444">
        <v>52.487179487179482</v>
      </c>
      <c r="I27" s="444"/>
      <c r="J27" s="444">
        <v>48.055266805266797</v>
      </c>
      <c r="K27" s="444"/>
      <c r="L27" s="444">
        <v>33.629937629937629</v>
      </c>
      <c r="M27" s="444"/>
      <c r="N27" s="444">
        <v>33.345634095634097</v>
      </c>
      <c r="O27" s="444"/>
      <c r="P27" s="444">
        <v>33.431219681219687</v>
      </c>
      <c r="Q27" s="445"/>
      <c r="R27" s="444">
        <v>37.78187803187803</v>
      </c>
      <c r="S27" s="444"/>
      <c r="T27" s="444">
        <v>37.965869715869715</v>
      </c>
      <c r="U27" s="444"/>
      <c r="V27" s="444">
        <v>37.102044352044352</v>
      </c>
      <c r="W27" s="444"/>
      <c r="X27" s="444">
        <v>39.319720000000004</v>
      </c>
      <c r="Y27" s="444"/>
      <c r="Z27" s="444">
        <v>38.318339999999999</v>
      </c>
      <c r="AA27" s="445"/>
    </row>
    <row r="28" spans="2:27" x14ac:dyDescent="0.2">
      <c r="B28" s="450" t="s">
        <v>454</v>
      </c>
      <c r="C28" s="451"/>
      <c r="D28" s="477">
        <v>7697.9743589743593</v>
      </c>
      <c r="E28" s="478"/>
      <c r="F28" s="478">
        <v>7499.5897435897441</v>
      </c>
      <c r="G28" s="478"/>
      <c r="H28" s="478">
        <v>6915.4358974358965</v>
      </c>
      <c r="I28" s="478"/>
      <c r="J28" s="478">
        <v>6498.5371448371443</v>
      </c>
      <c r="K28" s="478"/>
      <c r="L28" s="478">
        <v>5146.3004227304218</v>
      </c>
      <c r="M28" s="478"/>
      <c r="N28" s="478">
        <v>4577.292356202357</v>
      </c>
      <c r="O28" s="478"/>
      <c r="P28" s="478">
        <v>4755.947865557865</v>
      </c>
      <c r="Q28" s="479"/>
      <c r="R28" s="478">
        <v>4756.5682744282749</v>
      </c>
      <c r="S28" s="478"/>
      <c r="T28" s="478">
        <v>4676.4578586278576</v>
      </c>
      <c r="U28" s="478"/>
      <c r="V28" s="478">
        <v>4613.4884961884964</v>
      </c>
      <c r="W28" s="478"/>
      <c r="X28" s="478">
        <v>4544.3691000000008</v>
      </c>
      <c r="Y28" s="478"/>
      <c r="Z28" s="478">
        <v>4477.7604199999996</v>
      </c>
      <c r="AA28" s="453"/>
    </row>
    <row r="29" spans="2:27" ht="14.25" customHeight="1" x14ac:dyDescent="0.2">
      <c r="B29" s="739" t="s">
        <v>443</v>
      </c>
      <c r="C29" s="442">
        <v>0</v>
      </c>
      <c r="D29" s="443"/>
      <c r="E29" s="444"/>
      <c r="F29" s="444"/>
      <c r="G29" s="444"/>
      <c r="H29" s="444"/>
      <c r="I29" s="444"/>
      <c r="J29" s="444"/>
      <c r="K29" s="444"/>
      <c r="L29" s="444"/>
      <c r="M29" s="444"/>
      <c r="N29" s="444">
        <v>3215.9974054054087</v>
      </c>
      <c r="O29" s="444"/>
      <c r="P29" s="444">
        <v>80.144054054054052</v>
      </c>
      <c r="Q29" s="445"/>
      <c r="R29" s="444">
        <v>82.289999999999992</v>
      </c>
      <c r="S29" s="444"/>
      <c r="T29" s="444">
        <v>81.41162162162162</v>
      </c>
      <c r="U29" s="444"/>
      <c r="V29" s="444">
        <v>58.921621621621625</v>
      </c>
      <c r="W29" s="444"/>
      <c r="X29" s="444">
        <v>31.497310000000002</v>
      </c>
      <c r="Y29" s="444"/>
      <c r="Z29" s="444">
        <v>20.648649999999996</v>
      </c>
      <c r="AA29" s="445"/>
    </row>
    <row r="30" spans="2:27" ht="14.25" customHeight="1" x14ac:dyDescent="0.2">
      <c r="B30" s="740"/>
      <c r="C30" s="442">
        <v>1</v>
      </c>
      <c r="D30" s="443"/>
      <c r="E30" s="444"/>
      <c r="F30" s="444"/>
      <c r="G30" s="444"/>
      <c r="H30" s="444"/>
      <c r="I30" s="444"/>
      <c r="J30" s="444"/>
      <c r="K30" s="444"/>
      <c r="L30" s="444"/>
      <c r="M30" s="444"/>
      <c r="N30" s="444">
        <v>0</v>
      </c>
      <c r="O30" s="444"/>
      <c r="P30" s="444">
        <v>3185.9237027027052</v>
      </c>
      <c r="Q30" s="445"/>
      <c r="R30" s="444">
        <v>283.77162162162159</v>
      </c>
      <c r="S30" s="444"/>
      <c r="T30" s="444">
        <v>438.18783783783783</v>
      </c>
      <c r="U30" s="444"/>
      <c r="V30" s="444">
        <v>363.07243243243244</v>
      </c>
      <c r="W30" s="444"/>
      <c r="X30" s="444">
        <v>171.36027000000001</v>
      </c>
      <c r="Y30" s="444"/>
      <c r="Z30" s="444">
        <v>78.708930000000009</v>
      </c>
      <c r="AA30" s="445"/>
    </row>
    <row r="31" spans="2:27" ht="14.25" customHeight="1" x14ac:dyDescent="0.2">
      <c r="B31" s="740"/>
      <c r="C31" s="442">
        <v>2</v>
      </c>
      <c r="D31" s="443"/>
      <c r="E31" s="444"/>
      <c r="F31" s="444"/>
      <c r="G31" s="444"/>
      <c r="H31" s="444"/>
      <c r="I31" s="444"/>
      <c r="J31" s="444"/>
      <c r="K31" s="444"/>
      <c r="L31" s="444"/>
      <c r="M31" s="444"/>
      <c r="N31" s="444">
        <v>0</v>
      </c>
      <c r="O31" s="444"/>
      <c r="P31" s="444">
        <v>0</v>
      </c>
      <c r="Q31" s="445"/>
      <c r="R31" s="444">
        <v>3000.7293783783807</v>
      </c>
      <c r="S31" s="444"/>
      <c r="T31" s="444">
        <v>3021.8501891891915</v>
      </c>
      <c r="U31" s="444"/>
      <c r="V31" s="444">
        <v>3180.7604594594618</v>
      </c>
      <c r="W31" s="444"/>
      <c r="X31" s="444">
        <v>3378.9230000000016</v>
      </c>
      <c r="Y31" s="444"/>
      <c r="Z31" s="444">
        <v>552.53269999999998</v>
      </c>
      <c r="AA31" s="445"/>
    </row>
    <row r="32" spans="2:27" ht="14.25" customHeight="1" x14ac:dyDescent="0.2">
      <c r="B32" s="740"/>
      <c r="C32" s="446">
        <v>3</v>
      </c>
      <c r="D32" s="443"/>
      <c r="E32" s="444"/>
      <c r="F32" s="444"/>
      <c r="G32" s="444"/>
      <c r="H32" s="444"/>
      <c r="I32" s="444"/>
      <c r="J32" s="444"/>
      <c r="K32" s="444"/>
      <c r="L32" s="444"/>
      <c r="M32" s="444"/>
      <c r="N32" s="444">
        <v>1</v>
      </c>
      <c r="O32" s="444"/>
      <c r="P32" s="444">
        <v>1</v>
      </c>
      <c r="Q32" s="445"/>
      <c r="R32" s="444">
        <v>2</v>
      </c>
      <c r="S32" s="444"/>
      <c r="T32" s="444">
        <v>3</v>
      </c>
      <c r="U32" s="444"/>
      <c r="V32" s="444">
        <v>4.9459459459459456</v>
      </c>
      <c r="W32" s="444"/>
      <c r="X32" s="444">
        <v>3.9459499999999998</v>
      </c>
      <c r="Y32" s="444"/>
      <c r="Z32" s="444">
        <v>2864.1438200000016</v>
      </c>
      <c r="AA32" s="445"/>
    </row>
    <row r="33" spans="2:27" ht="14.25" customHeight="1" x14ac:dyDescent="0.2">
      <c r="B33" s="740"/>
      <c r="C33" s="446">
        <v>4</v>
      </c>
      <c r="D33" s="443"/>
      <c r="E33" s="444"/>
      <c r="F33" s="444"/>
      <c r="G33" s="444"/>
      <c r="H33" s="444"/>
      <c r="I33" s="444"/>
      <c r="J33" s="444"/>
      <c r="K33" s="444"/>
      <c r="L33" s="444"/>
      <c r="M33" s="444"/>
      <c r="N33" s="444">
        <v>0</v>
      </c>
      <c r="O33" s="444"/>
      <c r="P33" s="444">
        <v>1</v>
      </c>
      <c r="Q33" s="445"/>
      <c r="R33" s="444">
        <v>1</v>
      </c>
      <c r="S33" s="444"/>
      <c r="T33" s="444">
        <v>2</v>
      </c>
      <c r="U33" s="444"/>
      <c r="V33" s="444">
        <v>2</v>
      </c>
      <c r="W33" s="444"/>
      <c r="X33" s="444">
        <v>2</v>
      </c>
      <c r="Y33" s="444"/>
      <c r="Z33" s="444">
        <v>1</v>
      </c>
      <c r="AA33" s="445"/>
    </row>
    <row r="34" spans="2:27" ht="14.25" customHeight="1" x14ac:dyDescent="0.2">
      <c r="B34" s="740"/>
      <c r="C34" s="447" t="s">
        <v>418</v>
      </c>
      <c r="D34" s="443"/>
      <c r="E34" s="444"/>
      <c r="F34" s="444"/>
      <c r="G34" s="444"/>
      <c r="H34" s="444"/>
      <c r="I34" s="444"/>
      <c r="J34" s="444"/>
      <c r="K34" s="444"/>
      <c r="L34" s="444"/>
      <c r="M34" s="444"/>
      <c r="N34" s="444">
        <v>1.6</v>
      </c>
      <c r="O34" s="444"/>
      <c r="P34" s="444">
        <v>3</v>
      </c>
      <c r="Q34" s="445"/>
      <c r="R34" s="444">
        <v>2</v>
      </c>
      <c r="S34" s="444"/>
      <c r="T34" s="444">
        <v>4</v>
      </c>
      <c r="U34" s="444"/>
      <c r="V34" s="444">
        <v>4.8108108108108105</v>
      </c>
      <c r="W34" s="444"/>
      <c r="X34" s="444">
        <v>5.81081</v>
      </c>
      <c r="Y34" s="444"/>
      <c r="Z34" s="444">
        <v>5.81081</v>
      </c>
      <c r="AA34" s="445"/>
    </row>
    <row r="35" spans="2:27" ht="14.25" customHeight="1" x14ac:dyDescent="0.2">
      <c r="B35" s="740"/>
      <c r="C35" s="448" t="s">
        <v>419</v>
      </c>
      <c r="D35" s="443"/>
      <c r="E35" s="444"/>
      <c r="F35" s="444"/>
      <c r="G35" s="444"/>
      <c r="H35" s="444"/>
      <c r="I35" s="444"/>
      <c r="J35" s="444"/>
      <c r="K35" s="444"/>
      <c r="L35" s="444"/>
      <c r="M35" s="444"/>
      <c r="N35" s="444">
        <v>0</v>
      </c>
      <c r="O35" s="444"/>
      <c r="P35" s="444">
        <v>0</v>
      </c>
      <c r="Q35" s="445"/>
      <c r="R35" s="444">
        <v>0</v>
      </c>
      <c r="S35" s="444"/>
      <c r="T35" s="444">
        <v>0</v>
      </c>
      <c r="U35" s="444"/>
      <c r="V35" s="444">
        <v>0</v>
      </c>
      <c r="W35" s="444"/>
      <c r="X35" s="444">
        <v>0</v>
      </c>
      <c r="Y35" s="444"/>
      <c r="Z35" s="444">
        <v>0</v>
      </c>
      <c r="AA35" s="445"/>
    </row>
    <row r="36" spans="2:27" ht="14.25" customHeight="1" x14ac:dyDescent="0.2">
      <c r="B36" s="740"/>
      <c r="C36" s="447" t="s">
        <v>420</v>
      </c>
      <c r="D36" s="443"/>
      <c r="E36" s="444"/>
      <c r="F36" s="444"/>
      <c r="G36" s="444"/>
      <c r="H36" s="444"/>
      <c r="I36" s="444"/>
      <c r="J36" s="444"/>
      <c r="K36" s="444"/>
      <c r="L36" s="444"/>
      <c r="M36" s="444"/>
      <c r="N36" s="444">
        <v>0</v>
      </c>
      <c r="O36" s="444"/>
      <c r="P36" s="444">
        <v>0</v>
      </c>
      <c r="Q36" s="445"/>
      <c r="R36" s="444">
        <v>0</v>
      </c>
      <c r="S36" s="444"/>
      <c r="T36" s="444">
        <v>0</v>
      </c>
      <c r="U36" s="444"/>
      <c r="V36" s="444">
        <v>0</v>
      </c>
      <c r="W36" s="444"/>
      <c r="X36" s="444">
        <v>0</v>
      </c>
      <c r="Y36" s="444"/>
      <c r="Z36" s="444">
        <v>0</v>
      </c>
      <c r="AA36" s="445"/>
    </row>
    <row r="37" spans="2:27" ht="14.25" customHeight="1" x14ac:dyDescent="0.2">
      <c r="B37" s="740"/>
      <c r="C37" s="447" t="s">
        <v>421</v>
      </c>
      <c r="D37" s="443"/>
      <c r="E37" s="444"/>
      <c r="F37" s="444"/>
      <c r="G37" s="444"/>
      <c r="H37" s="444"/>
      <c r="I37" s="444"/>
      <c r="J37" s="444"/>
      <c r="K37" s="444"/>
      <c r="L37" s="444"/>
      <c r="M37" s="444"/>
      <c r="N37" s="444">
        <v>0</v>
      </c>
      <c r="O37" s="444"/>
      <c r="P37" s="444">
        <v>0</v>
      </c>
      <c r="Q37" s="445"/>
      <c r="R37" s="444">
        <v>0</v>
      </c>
      <c r="S37" s="444"/>
      <c r="T37" s="444">
        <v>0</v>
      </c>
      <c r="U37" s="444"/>
      <c r="V37" s="444">
        <v>0</v>
      </c>
      <c r="W37" s="444"/>
      <c r="X37" s="444">
        <v>0</v>
      </c>
      <c r="Y37" s="444"/>
      <c r="Z37" s="444">
        <v>0</v>
      </c>
      <c r="AA37" s="445"/>
    </row>
    <row r="38" spans="2:27" ht="14.25" customHeight="1" x14ac:dyDescent="0.2">
      <c r="B38" s="740"/>
      <c r="C38" s="447" t="s">
        <v>422</v>
      </c>
      <c r="D38" s="443"/>
      <c r="E38" s="444"/>
      <c r="F38" s="444"/>
      <c r="G38" s="444"/>
      <c r="H38" s="444"/>
      <c r="I38" s="444"/>
      <c r="J38" s="444"/>
      <c r="K38" s="444"/>
      <c r="L38" s="444"/>
      <c r="M38" s="444"/>
      <c r="N38" s="444">
        <v>0</v>
      </c>
      <c r="O38" s="444"/>
      <c r="P38" s="444">
        <v>0</v>
      </c>
      <c r="Q38" s="445"/>
      <c r="R38" s="444">
        <v>0</v>
      </c>
      <c r="S38" s="444"/>
      <c r="T38" s="444">
        <v>0</v>
      </c>
      <c r="U38" s="444"/>
      <c r="V38" s="444">
        <v>0</v>
      </c>
      <c r="W38" s="444"/>
      <c r="X38" s="444">
        <v>0</v>
      </c>
      <c r="Y38" s="444"/>
      <c r="Z38" s="444">
        <v>0</v>
      </c>
      <c r="AA38" s="445"/>
    </row>
    <row r="39" spans="2:27" ht="14.25" customHeight="1" x14ac:dyDescent="0.2">
      <c r="B39" s="740"/>
      <c r="C39" s="449" t="s">
        <v>423</v>
      </c>
      <c r="D39" s="443"/>
      <c r="E39" s="444"/>
      <c r="F39" s="444"/>
      <c r="G39" s="444"/>
      <c r="H39" s="444"/>
      <c r="I39" s="444"/>
      <c r="J39" s="444"/>
      <c r="K39" s="444"/>
      <c r="L39" s="444"/>
      <c r="M39" s="444"/>
      <c r="N39" s="444">
        <v>0</v>
      </c>
      <c r="O39" s="444"/>
      <c r="P39" s="444">
        <v>0</v>
      </c>
      <c r="Q39" s="445"/>
      <c r="R39" s="444">
        <v>0</v>
      </c>
      <c r="S39" s="444"/>
      <c r="T39" s="444">
        <v>0</v>
      </c>
      <c r="U39" s="444"/>
      <c r="V39" s="444">
        <v>0</v>
      </c>
      <c r="W39" s="444"/>
      <c r="X39" s="444">
        <v>0</v>
      </c>
      <c r="Y39" s="444"/>
      <c r="Z39" s="444">
        <v>0</v>
      </c>
      <c r="AA39" s="445"/>
    </row>
    <row r="40" spans="2:27" ht="15" thickBot="1" x14ac:dyDescent="0.25">
      <c r="B40" s="741" t="s">
        <v>458</v>
      </c>
      <c r="C40" s="742" t="s">
        <v>457</v>
      </c>
      <c r="D40" s="454"/>
      <c r="E40" s="455"/>
      <c r="F40" s="455"/>
      <c r="G40" s="455"/>
      <c r="H40" s="455"/>
      <c r="I40" s="455"/>
      <c r="J40" s="455"/>
      <c r="K40" s="455"/>
      <c r="L40" s="455"/>
      <c r="M40" s="455"/>
      <c r="N40" s="480">
        <v>3218.5974054054086</v>
      </c>
      <c r="O40" s="480"/>
      <c r="P40" s="480">
        <v>3271.0677567567591</v>
      </c>
      <c r="Q40" s="481"/>
      <c r="R40" s="480">
        <v>3371.7910000000024</v>
      </c>
      <c r="S40" s="480"/>
      <c r="T40" s="480">
        <v>3550.449648648651</v>
      </c>
      <c r="U40" s="480"/>
      <c r="V40" s="480">
        <v>3614.5112702702727</v>
      </c>
      <c r="W40" s="480"/>
      <c r="X40" s="480">
        <v>3593.5373400000012</v>
      </c>
      <c r="Y40" s="480"/>
      <c r="Z40" s="480">
        <v>3522.8449100000016</v>
      </c>
      <c r="AA40" s="456"/>
    </row>
    <row r="41" spans="2:27" ht="13.5" thickBot="1" x14ac:dyDescent="0.25">
      <c r="C41" s="403"/>
      <c r="E41" s="457"/>
      <c r="F41" s="457"/>
      <c r="H41" s="457"/>
      <c r="I41" s="457"/>
      <c r="K41" s="457"/>
      <c r="L41" s="457"/>
      <c r="M41" s="444"/>
      <c r="N41" s="457"/>
      <c r="O41" s="457"/>
      <c r="Q41" s="457"/>
      <c r="R41" s="457"/>
      <c r="T41" s="457"/>
      <c r="U41" s="457"/>
      <c r="W41" s="457"/>
      <c r="X41" s="457"/>
      <c r="Y41" s="457"/>
      <c r="Z41" s="457"/>
      <c r="AA41" s="457"/>
    </row>
    <row r="42" spans="2:27" ht="14.25" customHeight="1" x14ac:dyDescent="0.2">
      <c r="B42" s="737" t="s">
        <v>513</v>
      </c>
      <c r="C42" s="438">
        <v>0</v>
      </c>
      <c r="D42" s="439">
        <v>1629.897114026382</v>
      </c>
      <c r="E42" s="440"/>
      <c r="F42" s="440">
        <v>1952.4707156258369</v>
      </c>
      <c r="G42" s="440"/>
      <c r="H42" s="440">
        <v>874.37361183751443</v>
      </c>
      <c r="I42" s="440"/>
      <c r="J42" s="440">
        <v>556.61575883575892</v>
      </c>
      <c r="K42" s="440"/>
      <c r="L42" s="440">
        <v>887.56884837667826</v>
      </c>
      <c r="M42" s="440"/>
      <c r="N42" s="440">
        <v>11450.277894465897</v>
      </c>
      <c r="O42" s="440"/>
      <c r="P42" s="440">
        <v>4303.7118018018027</v>
      </c>
      <c r="Q42" s="441"/>
      <c r="R42" s="440">
        <v>3464.3622522522505</v>
      </c>
      <c r="S42" s="440"/>
      <c r="T42" s="440">
        <v>3132.3610810810806</v>
      </c>
      <c r="U42" s="440"/>
      <c r="V42" s="440">
        <v>3302.2481081081069</v>
      </c>
      <c r="W42" s="440"/>
      <c r="X42" s="440">
        <v>3719.7011300000004</v>
      </c>
      <c r="Y42" s="440"/>
      <c r="Z42" s="440">
        <v>4458.5146999999997</v>
      </c>
      <c r="AA42" s="441"/>
    </row>
    <row r="43" spans="2:27" ht="14.25" customHeight="1" x14ac:dyDescent="0.2">
      <c r="B43" s="740"/>
      <c r="C43" s="442">
        <v>1</v>
      </c>
      <c r="D43" s="443">
        <v>4399.9185720805226</v>
      </c>
      <c r="E43" s="444"/>
      <c r="F43" s="444">
        <v>1285.0481745106133</v>
      </c>
      <c r="G43" s="444"/>
      <c r="H43" s="444">
        <v>1663.450924685071</v>
      </c>
      <c r="I43" s="444"/>
      <c r="J43" s="444">
        <v>714.60576412381283</v>
      </c>
      <c r="K43" s="444"/>
      <c r="L43" s="444">
        <v>448.81853083853088</v>
      </c>
      <c r="M43" s="444"/>
      <c r="N43" s="444">
        <v>788.001981981982</v>
      </c>
      <c r="O43" s="444"/>
      <c r="P43" s="444">
        <v>10720.66907722008</v>
      </c>
      <c r="Q43" s="445"/>
      <c r="R43" s="444">
        <v>4282.0762162162173</v>
      </c>
      <c r="S43" s="444"/>
      <c r="T43" s="444">
        <v>4595.6245945945939</v>
      </c>
      <c r="U43" s="444"/>
      <c r="V43" s="444">
        <v>4368.5597297297309</v>
      </c>
      <c r="W43" s="444"/>
      <c r="X43" s="444">
        <v>3704.3227100000017</v>
      </c>
      <c r="Y43" s="444"/>
      <c r="Z43" s="444">
        <v>2915.2715899999998</v>
      </c>
      <c r="AA43" s="445"/>
    </row>
    <row r="44" spans="2:27" ht="14.25" customHeight="1" x14ac:dyDescent="0.2">
      <c r="B44" s="740"/>
      <c r="C44" s="442">
        <v>2</v>
      </c>
      <c r="D44" s="443">
        <v>3992.5760653980165</v>
      </c>
      <c r="E44" s="444"/>
      <c r="F44" s="444">
        <v>3711.119676342114</v>
      </c>
      <c r="G44" s="444"/>
      <c r="H44" s="444">
        <v>1142.5567691679885</v>
      </c>
      <c r="I44" s="444"/>
      <c r="J44" s="444">
        <v>1436.0931423476547</v>
      </c>
      <c r="K44" s="444"/>
      <c r="L44" s="444">
        <v>583.77040309540314</v>
      </c>
      <c r="M44" s="444"/>
      <c r="N44" s="444">
        <v>381.48927234927237</v>
      </c>
      <c r="O44" s="444"/>
      <c r="P44" s="444">
        <v>681.78189189189175</v>
      </c>
      <c r="Q44" s="445"/>
      <c r="R44" s="444">
        <v>8176.0001196911207</v>
      </c>
      <c r="S44" s="444"/>
      <c r="T44" s="444">
        <v>8283.9222895752901</v>
      </c>
      <c r="U44" s="444"/>
      <c r="V44" s="444">
        <v>8748.4139498069526</v>
      </c>
      <c r="W44" s="444"/>
      <c r="X44" s="444">
        <v>9862.2694699999993</v>
      </c>
      <c r="Y44" s="444"/>
      <c r="Z44" s="444">
        <v>3687.8396600000001</v>
      </c>
      <c r="AA44" s="445"/>
    </row>
    <row r="45" spans="2:27" ht="14.25" customHeight="1" x14ac:dyDescent="0.2">
      <c r="B45" s="740"/>
      <c r="C45" s="446">
        <v>3</v>
      </c>
      <c r="D45" s="443">
        <v>3274.5836435899841</v>
      </c>
      <c r="E45" s="444"/>
      <c r="F45" s="444">
        <v>3550.4746705107677</v>
      </c>
      <c r="G45" s="444"/>
      <c r="H45" s="444">
        <v>3289.586016308454</v>
      </c>
      <c r="I45" s="444"/>
      <c r="J45" s="444">
        <v>1026.9602439628047</v>
      </c>
      <c r="K45" s="444"/>
      <c r="L45" s="444">
        <v>1247.1757126357127</v>
      </c>
      <c r="M45" s="444"/>
      <c r="N45" s="444">
        <v>502.48784188034188</v>
      </c>
      <c r="O45" s="444"/>
      <c r="P45" s="444">
        <v>330.5745945945946</v>
      </c>
      <c r="Q45" s="445"/>
      <c r="R45" s="444">
        <v>281.27000000000004</v>
      </c>
      <c r="S45" s="444"/>
      <c r="T45" s="444">
        <v>479.68594594594589</v>
      </c>
      <c r="U45" s="444"/>
      <c r="V45" s="444">
        <v>518.5372972972973</v>
      </c>
      <c r="W45" s="444"/>
      <c r="X45" s="444">
        <v>622.46353000000022</v>
      </c>
      <c r="Y45" s="444"/>
      <c r="Z45" s="444">
        <v>7589.4958400000023</v>
      </c>
      <c r="AA45" s="445"/>
    </row>
    <row r="46" spans="2:27" ht="14.25" customHeight="1" x14ac:dyDescent="0.2">
      <c r="B46" s="740"/>
      <c r="C46" s="446">
        <v>4</v>
      </c>
      <c r="D46" s="443">
        <v>2916.1454060332117</v>
      </c>
      <c r="E46" s="444"/>
      <c r="F46" s="444">
        <v>2859.8446460022069</v>
      </c>
      <c r="G46" s="444"/>
      <c r="H46" s="444">
        <v>3324.6453866195334</v>
      </c>
      <c r="I46" s="444"/>
      <c r="J46" s="444">
        <v>3089.5406820503154</v>
      </c>
      <c r="K46" s="444"/>
      <c r="L46" s="444">
        <v>914.36009702009687</v>
      </c>
      <c r="M46" s="444"/>
      <c r="N46" s="444">
        <v>1102.4713236313235</v>
      </c>
      <c r="O46" s="444"/>
      <c r="P46" s="444">
        <v>405.96785343035344</v>
      </c>
      <c r="Q46" s="445"/>
      <c r="R46" s="444">
        <v>401.8807137907138</v>
      </c>
      <c r="S46" s="444"/>
      <c r="T46" s="444">
        <v>363.73429140679139</v>
      </c>
      <c r="U46" s="444"/>
      <c r="V46" s="444">
        <v>320.68138600138604</v>
      </c>
      <c r="W46" s="444"/>
      <c r="X46" s="444">
        <v>287.0755400000001</v>
      </c>
      <c r="Y46" s="444"/>
      <c r="Z46" s="444">
        <v>245.68325999999999</v>
      </c>
      <c r="AA46" s="445"/>
    </row>
    <row r="47" spans="2:27" ht="14.25" customHeight="1" x14ac:dyDescent="0.2">
      <c r="B47" s="740"/>
      <c r="C47" s="447" t="s">
        <v>418</v>
      </c>
      <c r="D47" s="443">
        <v>11759.844512762567</v>
      </c>
      <c r="E47" s="444"/>
      <c r="F47" s="444">
        <v>12720.57834539445</v>
      </c>
      <c r="G47" s="444"/>
      <c r="H47" s="444">
        <v>12861.004805802842</v>
      </c>
      <c r="I47" s="444"/>
      <c r="J47" s="444">
        <v>12717.533405591328</v>
      </c>
      <c r="K47" s="444"/>
      <c r="L47" s="444">
        <v>11719.219409794396</v>
      </c>
      <c r="M47" s="444"/>
      <c r="N47" s="444">
        <v>9805.3024278124194</v>
      </c>
      <c r="O47" s="444"/>
      <c r="P47" s="444">
        <v>7827.2999364749376</v>
      </c>
      <c r="Q47" s="445"/>
      <c r="R47" s="444">
        <v>7326.280862785864</v>
      </c>
      <c r="S47" s="444"/>
      <c r="T47" s="444">
        <v>6905.1510441210457</v>
      </c>
      <c r="U47" s="444"/>
      <c r="V47" s="444">
        <v>6441.6094519519556</v>
      </c>
      <c r="W47" s="444"/>
      <c r="X47" s="444">
        <v>5889.7461499999972</v>
      </c>
      <c r="Y47" s="444"/>
      <c r="Z47" s="444">
        <v>5234.4417600000015</v>
      </c>
      <c r="AA47" s="445"/>
    </row>
    <row r="48" spans="2:27" ht="14.25" customHeight="1" x14ac:dyDescent="0.2">
      <c r="B48" s="740"/>
      <c r="C48" s="448" t="s">
        <v>419</v>
      </c>
      <c r="D48" s="443">
        <v>7418.8538583236123</v>
      </c>
      <c r="E48" s="444"/>
      <c r="F48" s="444">
        <v>6770.7667363047767</v>
      </c>
      <c r="G48" s="444"/>
      <c r="H48" s="444">
        <v>6952.2719200465481</v>
      </c>
      <c r="I48" s="444"/>
      <c r="J48" s="444">
        <v>7322.8399159464998</v>
      </c>
      <c r="K48" s="444"/>
      <c r="L48" s="444">
        <v>7603.2391828366817</v>
      </c>
      <c r="M48" s="444"/>
      <c r="N48" s="444">
        <v>7839.2970645645619</v>
      </c>
      <c r="O48" s="444"/>
      <c r="P48" s="444">
        <v>7876.44402286902</v>
      </c>
      <c r="Q48" s="445"/>
      <c r="R48" s="444">
        <v>7970.5285966735983</v>
      </c>
      <c r="S48" s="444"/>
      <c r="T48" s="444">
        <v>7968.0876761376767</v>
      </c>
      <c r="U48" s="444"/>
      <c r="V48" s="444">
        <v>7999.780970200969</v>
      </c>
      <c r="W48" s="444"/>
      <c r="X48" s="444">
        <v>8151.4386800000029</v>
      </c>
      <c r="Y48" s="444"/>
      <c r="Z48" s="444">
        <v>8150.4279000000006</v>
      </c>
      <c r="AA48" s="445"/>
    </row>
    <row r="49" spans="1:27" ht="14.25" customHeight="1" x14ac:dyDescent="0.2">
      <c r="B49" s="740"/>
      <c r="C49" s="447" t="s">
        <v>420</v>
      </c>
      <c r="D49" s="443">
        <v>6572.2297864736847</v>
      </c>
      <c r="E49" s="444"/>
      <c r="F49" s="444">
        <v>6440.0887608326557</v>
      </c>
      <c r="G49" s="444"/>
      <c r="H49" s="444">
        <v>5081.4965603502133</v>
      </c>
      <c r="I49" s="444"/>
      <c r="J49" s="444">
        <v>5205.2108616026881</v>
      </c>
      <c r="K49" s="444"/>
      <c r="L49" s="444">
        <v>4899.2300404250391</v>
      </c>
      <c r="M49" s="444"/>
      <c r="N49" s="444">
        <v>4841.7218988219001</v>
      </c>
      <c r="O49" s="444"/>
      <c r="P49" s="444">
        <v>4112.9331427581437</v>
      </c>
      <c r="Q49" s="445"/>
      <c r="R49" s="444">
        <v>4159.4240113190126</v>
      </c>
      <c r="S49" s="444"/>
      <c r="T49" s="444">
        <v>4239.9719958419973</v>
      </c>
      <c r="U49" s="444"/>
      <c r="V49" s="444">
        <v>4232.3712525987567</v>
      </c>
      <c r="W49" s="444"/>
      <c r="X49" s="444">
        <v>4272.0707900000052</v>
      </c>
      <c r="Y49" s="444"/>
      <c r="Z49" s="444">
        <v>4181.7459900000022</v>
      </c>
      <c r="AA49" s="445"/>
    </row>
    <row r="50" spans="1:27" ht="14.25" customHeight="1" x14ac:dyDescent="0.2">
      <c r="B50" s="740"/>
      <c r="C50" s="447" t="s">
        <v>421</v>
      </c>
      <c r="D50" s="443">
        <v>4853.46010899669</v>
      </c>
      <c r="E50" s="444"/>
      <c r="F50" s="444">
        <v>5310.5865719646154</v>
      </c>
      <c r="G50" s="444"/>
      <c r="H50" s="444">
        <v>5867.9574376842638</v>
      </c>
      <c r="I50" s="444"/>
      <c r="J50" s="444">
        <v>5641.6839472305292</v>
      </c>
      <c r="K50" s="444"/>
      <c r="L50" s="444">
        <v>4330.1446754446779</v>
      </c>
      <c r="M50" s="444"/>
      <c r="N50" s="444">
        <v>4044.9743936243963</v>
      </c>
      <c r="O50" s="444"/>
      <c r="P50" s="444">
        <v>3754.6081011781039</v>
      </c>
      <c r="Q50" s="445"/>
      <c r="R50" s="444">
        <v>3519.7230353430377</v>
      </c>
      <c r="S50" s="444"/>
      <c r="T50" s="444">
        <v>3293.001136521139</v>
      </c>
      <c r="U50" s="444"/>
      <c r="V50" s="444">
        <v>3143.0173111573117</v>
      </c>
      <c r="W50" s="444"/>
      <c r="X50" s="444">
        <v>2966.5593900000022</v>
      </c>
      <c r="Y50" s="444"/>
      <c r="Z50" s="444">
        <v>2790.7239300000024</v>
      </c>
      <c r="AA50" s="445"/>
    </row>
    <row r="51" spans="1:27" ht="14.25" customHeight="1" x14ac:dyDescent="0.2">
      <c r="B51" s="740"/>
      <c r="C51" s="447" t="s">
        <v>422</v>
      </c>
      <c r="D51" s="443">
        <v>1497.3766193156437</v>
      </c>
      <c r="E51" s="444"/>
      <c r="F51" s="444">
        <v>1626.5212632895564</v>
      </c>
      <c r="G51" s="444"/>
      <c r="H51" s="444">
        <v>1699.9687751273111</v>
      </c>
      <c r="I51" s="444"/>
      <c r="J51" s="444">
        <v>2205.1937656498626</v>
      </c>
      <c r="K51" s="444"/>
      <c r="L51" s="444">
        <v>2294.5619167244176</v>
      </c>
      <c r="M51" s="444"/>
      <c r="N51" s="444">
        <v>2642.2219883344892</v>
      </c>
      <c r="O51" s="444"/>
      <c r="P51" s="444">
        <v>2785.2995876645882</v>
      </c>
      <c r="Q51" s="445"/>
      <c r="R51" s="444">
        <v>2884.369234234236</v>
      </c>
      <c r="S51" s="444"/>
      <c r="T51" s="444">
        <v>3030.7880561330562</v>
      </c>
      <c r="U51" s="444"/>
      <c r="V51" s="444">
        <v>3077.5108558558554</v>
      </c>
      <c r="W51" s="444"/>
      <c r="X51" s="444">
        <v>3206.2675099999992</v>
      </c>
      <c r="Y51" s="444"/>
      <c r="Z51" s="444">
        <v>3345.0641200000009</v>
      </c>
      <c r="AA51" s="445"/>
    </row>
    <row r="52" spans="1:27" ht="14.25" customHeight="1" x14ac:dyDescent="0.2">
      <c r="B52" s="740"/>
      <c r="C52" s="449" t="s">
        <v>423</v>
      </c>
      <c r="D52" s="443">
        <v>910.21785937639606</v>
      </c>
      <c r="E52" s="444"/>
      <c r="F52" s="444">
        <v>926.34290181363349</v>
      </c>
      <c r="G52" s="444"/>
      <c r="H52" s="444">
        <v>729.90959528276642</v>
      </c>
      <c r="I52" s="444"/>
      <c r="J52" s="444">
        <v>737.20276178885922</v>
      </c>
      <c r="K52" s="444"/>
      <c r="L52" s="444">
        <v>704.60460383460384</v>
      </c>
      <c r="M52" s="444"/>
      <c r="N52" s="444">
        <v>684.53454030953981</v>
      </c>
      <c r="O52" s="444"/>
      <c r="P52" s="444">
        <v>730.13288519288517</v>
      </c>
      <c r="Q52" s="445"/>
      <c r="R52" s="444">
        <v>744.03416724416718</v>
      </c>
      <c r="S52" s="444"/>
      <c r="T52" s="444">
        <v>767.75107646107642</v>
      </c>
      <c r="U52" s="444"/>
      <c r="V52" s="444">
        <v>774.53699815199752</v>
      </c>
      <c r="W52" s="444"/>
      <c r="X52" s="444">
        <v>806.53330999999969</v>
      </c>
      <c r="Y52" s="444"/>
      <c r="Z52" s="444">
        <v>804.21482999999989</v>
      </c>
      <c r="AA52" s="445"/>
    </row>
    <row r="53" spans="1:27" ht="13.5" thickBot="1" x14ac:dyDescent="0.25">
      <c r="B53" s="741" t="s">
        <v>615</v>
      </c>
      <c r="C53" s="742" t="s">
        <v>457</v>
      </c>
      <c r="D53" s="482">
        <v>49225.103546376704</v>
      </c>
      <c r="E53" s="480"/>
      <c r="F53" s="480">
        <v>47153.84246259123</v>
      </c>
      <c r="G53" s="480"/>
      <c r="H53" s="480">
        <v>43487.2218029125</v>
      </c>
      <c r="I53" s="480"/>
      <c r="J53" s="480">
        <v>40653.480249130116</v>
      </c>
      <c r="K53" s="480"/>
      <c r="L53" s="480">
        <v>35632.693421026233</v>
      </c>
      <c r="M53" s="480"/>
      <c r="N53" s="480">
        <v>44082.780627776126</v>
      </c>
      <c r="O53" s="480"/>
      <c r="P53" s="480">
        <v>43529.422895076401</v>
      </c>
      <c r="Q53" s="481"/>
      <c r="R53" s="480">
        <v>43209.949209550206</v>
      </c>
      <c r="S53" s="480"/>
      <c r="T53" s="480">
        <v>43060.079187819691</v>
      </c>
      <c r="U53" s="480"/>
      <c r="V53" s="480">
        <v>42927.267310860319</v>
      </c>
      <c r="W53" s="480"/>
      <c r="X53" s="480">
        <v>43488.448210000002</v>
      </c>
      <c r="Y53" s="480"/>
      <c r="Z53" s="480">
        <v>43403.42358000001</v>
      </c>
      <c r="AA53" s="456"/>
    </row>
    <row r="54" spans="1:27" x14ac:dyDescent="0.2">
      <c r="C54" s="403"/>
      <c r="E54" s="457"/>
      <c r="F54" s="457"/>
      <c r="H54" s="457"/>
      <c r="I54" s="457"/>
      <c r="K54" s="457"/>
      <c r="L54" s="457"/>
      <c r="N54" s="457"/>
      <c r="O54" s="457"/>
      <c r="Q54" s="457"/>
      <c r="R54" s="457"/>
      <c r="T54" s="457"/>
      <c r="U54" s="457"/>
      <c r="W54" s="457"/>
      <c r="Y54" s="14"/>
      <c r="Z54" s="14"/>
      <c r="AA54" s="14" t="s">
        <v>487</v>
      </c>
    </row>
    <row r="55" spans="1:27" x14ac:dyDescent="0.2">
      <c r="A55" s="472" t="s">
        <v>474</v>
      </c>
      <c r="C55" s="458"/>
      <c r="D55" s="458"/>
      <c r="E55" s="458"/>
      <c r="F55" s="458"/>
      <c r="G55" s="458"/>
      <c r="H55" s="458"/>
      <c r="I55" s="458"/>
      <c r="J55" s="458"/>
      <c r="K55" s="458"/>
      <c r="L55" s="458"/>
      <c r="M55" s="458"/>
      <c r="N55" s="458"/>
      <c r="O55" s="458"/>
      <c r="P55" s="458"/>
      <c r="Q55" s="458"/>
      <c r="R55" s="458"/>
      <c r="S55" s="458"/>
      <c r="T55" s="458"/>
      <c r="U55" s="458"/>
      <c r="V55" s="458"/>
      <c r="W55" s="458"/>
      <c r="X55" s="458"/>
      <c r="Y55" s="601"/>
      <c r="Z55" s="601"/>
      <c r="AA55" s="457"/>
    </row>
    <row r="56" spans="1:27" x14ac:dyDescent="0.2">
      <c r="A56" s="459" t="s">
        <v>186</v>
      </c>
      <c r="B56" s="735" t="s">
        <v>514</v>
      </c>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c r="AA56" s="457"/>
    </row>
    <row r="57" spans="1:27" x14ac:dyDescent="0.2">
      <c r="A57" s="460" t="s">
        <v>187</v>
      </c>
      <c r="B57" s="736" t="s">
        <v>473</v>
      </c>
      <c r="C57" s="736"/>
      <c r="D57" s="736"/>
      <c r="E57" s="736"/>
      <c r="F57" s="736"/>
      <c r="G57" s="736"/>
      <c r="H57" s="736"/>
      <c r="I57" s="736"/>
      <c r="J57" s="736"/>
      <c r="K57" s="736"/>
      <c r="L57" s="736"/>
      <c r="M57" s="736"/>
      <c r="N57" s="736"/>
      <c r="O57" s="736"/>
      <c r="P57" s="736"/>
      <c r="Q57" s="736"/>
      <c r="R57" s="736"/>
      <c r="S57" s="736"/>
      <c r="T57" s="736"/>
      <c r="U57" s="736"/>
      <c r="V57" s="736"/>
      <c r="W57" s="736"/>
      <c r="X57" s="736"/>
      <c r="Y57" s="600"/>
      <c r="Z57" s="600"/>
      <c r="AA57" s="457"/>
    </row>
    <row r="58" spans="1:27" x14ac:dyDescent="0.2">
      <c r="A58" s="504" t="s">
        <v>188</v>
      </c>
      <c r="B58" s="736" t="s">
        <v>445</v>
      </c>
      <c r="C58" s="736"/>
      <c r="D58" s="736"/>
      <c r="E58" s="736"/>
      <c r="F58" s="736"/>
      <c r="G58" s="736"/>
      <c r="H58" s="736"/>
      <c r="I58" s="736"/>
      <c r="J58" s="736"/>
      <c r="K58" s="736"/>
      <c r="L58" s="736"/>
      <c r="M58" s="736"/>
      <c r="N58" s="736"/>
      <c r="O58" s="736"/>
      <c r="P58" s="736"/>
      <c r="Q58" s="736"/>
      <c r="R58" s="736"/>
      <c r="S58" s="736"/>
      <c r="T58" s="736"/>
      <c r="U58" s="736"/>
      <c r="V58" s="736"/>
      <c r="W58" s="736"/>
      <c r="X58" s="736"/>
      <c r="Y58" s="600"/>
      <c r="Z58" s="600"/>
      <c r="AA58" s="458"/>
    </row>
    <row r="59" spans="1:27" ht="12.75" customHeight="1" x14ac:dyDescent="0.2">
      <c r="AA59" s="458"/>
    </row>
    <row r="60" spans="1:27" ht="26.25" customHeight="1" x14ac:dyDescent="0.2">
      <c r="A60" s="542" t="s">
        <v>450</v>
      </c>
      <c r="B60" s="716" t="s">
        <v>471</v>
      </c>
      <c r="C60" s="716"/>
      <c r="D60" s="716"/>
      <c r="E60" s="716"/>
      <c r="F60" s="716"/>
      <c r="G60" s="716"/>
      <c r="H60" s="716"/>
      <c r="I60" s="716"/>
      <c r="J60" s="716"/>
      <c r="K60" s="716"/>
      <c r="L60" s="716"/>
      <c r="M60" s="716"/>
      <c r="N60" s="716"/>
      <c r="O60" s="716"/>
      <c r="P60" s="716"/>
      <c r="Q60" s="716"/>
      <c r="R60" s="716"/>
      <c r="S60" s="716"/>
      <c r="T60" s="716"/>
      <c r="U60" s="716"/>
      <c r="V60" s="716"/>
      <c r="W60" s="716"/>
      <c r="X60" s="716"/>
      <c r="Y60" s="598"/>
      <c r="Z60" s="598"/>
      <c r="AA60" s="461"/>
    </row>
    <row r="61" spans="1:27" ht="12.75" customHeight="1" x14ac:dyDescent="0.2"/>
  </sheetData>
  <mergeCells count="10">
    <mergeCell ref="B56:Z56"/>
    <mergeCell ref="B60:X60"/>
    <mergeCell ref="B58:X58"/>
    <mergeCell ref="B57:X57"/>
    <mergeCell ref="B5:B15"/>
    <mergeCell ref="B17:B27"/>
    <mergeCell ref="B29:B39"/>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AB139"/>
  <sheetViews>
    <sheetView zoomScaleNormal="100" zoomScaleSheetLayoutView="100" workbookViewId="0">
      <selection activeCell="B1" sqref="B1"/>
    </sheetView>
  </sheetViews>
  <sheetFormatPr defaultRowHeight="12.75" x14ac:dyDescent="0.2"/>
  <cols>
    <col min="1" max="1" width="2.42578125" customWidth="1"/>
    <col min="2" max="2" width="16.28515625" style="61"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 customWidth="1"/>
    <col min="26" max="26" width="12.7109375" customWidth="1"/>
    <col min="27" max="27" width="2.140625" customWidth="1"/>
  </cols>
  <sheetData>
    <row r="1" spans="1:28" ht="14.25" x14ac:dyDescent="0.2">
      <c r="A1" s="60" t="s">
        <v>548</v>
      </c>
    </row>
    <row r="3" spans="1:28" ht="13.5" thickBot="1" x14ac:dyDescent="0.25">
      <c r="V3" s="3"/>
      <c r="W3" s="3"/>
      <c r="Y3" s="3"/>
      <c r="AA3" s="3" t="s">
        <v>193</v>
      </c>
    </row>
    <row r="4" spans="1:28" x14ac:dyDescent="0.2">
      <c r="B4"/>
      <c r="D4" s="180" t="s">
        <v>191</v>
      </c>
      <c r="E4" s="181"/>
      <c r="F4" s="181"/>
      <c r="G4" s="181"/>
      <c r="H4" s="181"/>
      <c r="I4" s="181"/>
      <c r="J4" s="181"/>
      <c r="K4" s="181"/>
      <c r="L4" s="181"/>
      <c r="M4" s="181"/>
      <c r="N4" s="181"/>
      <c r="O4" s="181"/>
      <c r="P4" s="181"/>
      <c r="Q4" s="182"/>
      <c r="R4" s="181" t="s">
        <v>192</v>
      </c>
      <c r="S4" s="181"/>
      <c r="T4" s="181"/>
      <c r="U4" s="181"/>
      <c r="V4" s="181"/>
      <c r="W4" s="181"/>
      <c r="X4" s="181"/>
      <c r="Y4" s="181"/>
      <c r="Z4" s="181"/>
      <c r="AA4" s="182"/>
    </row>
    <row r="5" spans="1:28" ht="13.5" thickBot="1" x14ac:dyDescent="0.25">
      <c r="B5" s="118"/>
      <c r="C5" s="118"/>
      <c r="D5" s="119">
        <v>40268</v>
      </c>
      <c r="E5" s="120"/>
      <c r="F5" s="120">
        <v>40633</v>
      </c>
      <c r="G5" s="120"/>
      <c r="H5" s="120">
        <v>40999</v>
      </c>
      <c r="I5" s="120"/>
      <c r="J5" s="120">
        <v>41364</v>
      </c>
      <c r="K5" s="120"/>
      <c r="L5" s="120">
        <v>41729</v>
      </c>
      <c r="M5" s="120"/>
      <c r="N5" s="120">
        <v>42094</v>
      </c>
      <c r="O5" s="120"/>
      <c r="P5" s="120">
        <v>42460</v>
      </c>
      <c r="Q5" s="121"/>
      <c r="R5" s="120">
        <v>42551</v>
      </c>
      <c r="S5" s="120"/>
      <c r="T5" s="120">
        <v>42643</v>
      </c>
      <c r="U5" s="120"/>
      <c r="V5" s="120">
        <v>42735</v>
      </c>
      <c r="W5" s="120"/>
      <c r="X5" s="120">
        <v>42825</v>
      </c>
      <c r="Y5" s="120"/>
      <c r="Z5" s="120">
        <v>42916</v>
      </c>
      <c r="AA5" s="121"/>
    </row>
    <row r="6" spans="1:28" ht="14.25" x14ac:dyDescent="0.2">
      <c r="B6" s="550" t="s">
        <v>475</v>
      </c>
      <c r="C6" s="371" t="s">
        <v>384</v>
      </c>
      <c r="D6" s="303">
        <v>7349</v>
      </c>
      <c r="E6" s="291"/>
      <c r="F6" s="291">
        <v>6662</v>
      </c>
      <c r="G6" s="291"/>
      <c r="H6" s="291">
        <v>5642</v>
      </c>
      <c r="I6" s="291"/>
      <c r="J6" s="291">
        <v>4623</v>
      </c>
      <c r="K6" s="291"/>
      <c r="L6" s="291">
        <v>3611</v>
      </c>
      <c r="M6" s="291"/>
      <c r="N6" s="291">
        <v>4889</v>
      </c>
      <c r="O6" s="291"/>
      <c r="P6" s="291">
        <v>6002</v>
      </c>
      <c r="Q6" s="294"/>
      <c r="R6" s="291">
        <v>5950</v>
      </c>
      <c r="S6" s="291"/>
      <c r="T6" s="291">
        <v>5933</v>
      </c>
      <c r="U6" s="291"/>
      <c r="V6" s="291">
        <v>6027</v>
      </c>
      <c r="W6" s="291"/>
      <c r="X6" s="291">
        <v>6434</v>
      </c>
      <c r="Y6" s="285" t="s">
        <v>450</v>
      </c>
      <c r="Z6" s="291">
        <v>6795</v>
      </c>
      <c r="AA6" s="381"/>
    </row>
    <row r="7" spans="1:28" ht="14.25" x14ac:dyDescent="0.2">
      <c r="B7" s="34"/>
      <c r="C7" s="357" t="s">
        <v>145</v>
      </c>
      <c r="D7" s="303">
        <v>10440</v>
      </c>
      <c r="E7" s="291"/>
      <c r="F7" s="291">
        <v>9648</v>
      </c>
      <c r="G7" s="291"/>
      <c r="H7" s="291">
        <v>8741</v>
      </c>
      <c r="I7" s="291"/>
      <c r="J7" s="291">
        <v>8216</v>
      </c>
      <c r="K7" s="291"/>
      <c r="L7" s="291">
        <v>7372</v>
      </c>
      <c r="M7" s="291"/>
      <c r="N7" s="291">
        <v>10145</v>
      </c>
      <c r="O7" s="291"/>
      <c r="P7" s="291">
        <v>10314</v>
      </c>
      <c r="Q7" s="294"/>
      <c r="R7" s="291">
        <v>10267</v>
      </c>
      <c r="S7" s="291"/>
      <c r="T7" s="291">
        <v>10274</v>
      </c>
      <c r="U7" s="291"/>
      <c r="V7" s="291">
        <v>10273</v>
      </c>
      <c r="W7" s="291"/>
      <c r="X7" s="291">
        <v>10394</v>
      </c>
      <c r="Y7" s="285"/>
      <c r="Z7" s="291">
        <v>10443</v>
      </c>
      <c r="AA7" s="294"/>
    </row>
    <row r="8" spans="1:28" ht="14.25" x14ac:dyDescent="0.2">
      <c r="B8" s="34"/>
      <c r="C8" s="357" t="s">
        <v>146</v>
      </c>
      <c r="D8" s="303">
        <v>17713</v>
      </c>
      <c r="E8" s="291"/>
      <c r="F8" s="291">
        <v>16988</v>
      </c>
      <c r="G8" s="291"/>
      <c r="H8" s="291">
        <v>15773</v>
      </c>
      <c r="I8" s="291"/>
      <c r="J8" s="291">
        <v>14396</v>
      </c>
      <c r="K8" s="291"/>
      <c r="L8" s="291">
        <v>12407</v>
      </c>
      <c r="M8" s="291"/>
      <c r="N8" s="291">
        <v>13826</v>
      </c>
      <c r="O8" s="291"/>
      <c r="P8" s="291">
        <v>12612</v>
      </c>
      <c r="Q8" s="294"/>
      <c r="R8" s="291">
        <v>12369</v>
      </c>
      <c r="S8" s="291"/>
      <c r="T8" s="291">
        <v>12129</v>
      </c>
      <c r="U8" s="291"/>
      <c r="V8" s="291">
        <v>11911</v>
      </c>
      <c r="W8" s="291"/>
      <c r="X8" s="291">
        <v>11806</v>
      </c>
      <c r="Y8" s="285" t="s">
        <v>450</v>
      </c>
      <c r="Z8" s="291">
        <v>11497</v>
      </c>
      <c r="AA8" s="294"/>
    </row>
    <row r="9" spans="1:28" x14ac:dyDescent="0.2">
      <c r="B9" s="34"/>
      <c r="C9" s="357" t="s">
        <v>147</v>
      </c>
      <c r="D9" s="303">
        <v>12188</v>
      </c>
      <c r="E9" s="291"/>
      <c r="F9" s="291">
        <v>12245</v>
      </c>
      <c r="G9" s="291"/>
      <c r="H9" s="291">
        <v>11922</v>
      </c>
      <c r="I9" s="291"/>
      <c r="J9" s="291">
        <v>12045</v>
      </c>
      <c r="K9" s="291"/>
      <c r="L9" s="291">
        <v>10893</v>
      </c>
      <c r="M9" s="291"/>
      <c r="N9" s="291">
        <v>13891</v>
      </c>
      <c r="O9" s="291"/>
      <c r="P9" s="291">
        <v>13685</v>
      </c>
      <c r="Q9" s="294"/>
      <c r="R9" s="291">
        <v>13724</v>
      </c>
      <c r="S9" s="291"/>
      <c r="T9" s="291">
        <v>13824</v>
      </c>
      <c r="U9" s="291"/>
      <c r="V9" s="291">
        <v>13799</v>
      </c>
      <c r="W9" s="291"/>
      <c r="X9" s="291">
        <v>13897</v>
      </c>
      <c r="Y9" s="291"/>
      <c r="Z9" s="291">
        <v>13739</v>
      </c>
      <c r="AA9" s="294"/>
    </row>
    <row r="10" spans="1:28" x14ac:dyDescent="0.2">
      <c r="B10" s="34"/>
      <c r="C10" s="357" t="s">
        <v>148</v>
      </c>
      <c r="D10" s="303">
        <v>3522</v>
      </c>
      <c r="E10" s="291"/>
      <c r="F10" s="291">
        <v>3667</v>
      </c>
      <c r="G10" s="291"/>
      <c r="H10" s="291">
        <v>3498</v>
      </c>
      <c r="I10" s="291"/>
      <c r="J10" s="291">
        <v>3442</v>
      </c>
      <c r="K10" s="291"/>
      <c r="L10" s="291">
        <v>2935</v>
      </c>
      <c r="M10" s="291"/>
      <c r="N10" s="291">
        <v>3691</v>
      </c>
      <c r="O10" s="291"/>
      <c r="P10" s="291">
        <v>3296</v>
      </c>
      <c r="Q10" s="294"/>
      <c r="R10" s="291">
        <v>3299</v>
      </c>
      <c r="S10" s="291"/>
      <c r="T10" s="291">
        <v>3401</v>
      </c>
      <c r="U10" s="291"/>
      <c r="V10" s="291">
        <v>3439</v>
      </c>
      <c r="W10" s="291"/>
      <c r="X10" s="291">
        <v>3490</v>
      </c>
      <c r="Y10" s="292"/>
      <c r="Z10" s="291">
        <v>3490</v>
      </c>
      <c r="AA10" s="295"/>
    </row>
    <row r="11" spans="1:28" ht="4.5" customHeight="1" x14ac:dyDescent="0.2">
      <c r="B11" s="139"/>
      <c r="C11" s="557"/>
      <c r="D11" s="621"/>
      <c r="E11" s="557"/>
      <c r="F11" s="557"/>
      <c r="G11" s="557"/>
      <c r="H11" s="557"/>
      <c r="I11" s="557"/>
      <c r="J11" s="557"/>
      <c r="K11" s="557"/>
      <c r="L11" s="557"/>
      <c r="M11" s="557"/>
      <c r="N11" s="557"/>
      <c r="O11" s="557"/>
      <c r="P11" s="557"/>
      <c r="Q11" s="622"/>
      <c r="R11" s="139"/>
      <c r="S11" s="139"/>
      <c r="T11" s="139"/>
      <c r="U11" s="139"/>
      <c r="V11" s="139"/>
      <c r="W11" s="139"/>
      <c r="X11" s="557"/>
      <c r="Y11" s="377"/>
      <c r="Z11" s="557"/>
      <c r="AA11" s="382"/>
    </row>
    <row r="12" spans="1:28" s="20" customFormat="1" ht="14.25" x14ac:dyDescent="0.2">
      <c r="B12" s="551" t="s">
        <v>476</v>
      </c>
      <c r="C12" s="618" t="s">
        <v>173</v>
      </c>
      <c r="D12" s="623">
        <v>18456</v>
      </c>
      <c r="E12" s="513"/>
      <c r="F12" s="513">
        <v>17520</v>
      </c>
      <c r="G12" s="513"/>
      <c r="H12" s="513">
        <v>16298</v>
      </c>
      <c r="I12" s="513"/>
      <c r="J12" s="513">
        <v>15217</v>
      </c>
      <c r="K12" s="513"/>
      <c r="L12" s="513">
        <v>13550</v>
      </c>
      <c r="M12" s="513"/>
      <c r="N12" s="513">
        <v>20786</v>
      </c>
      <c r="O12" s="513"/>
      <c r="P12" s="513">
        <v>21492</v>
      </c>
      <c r="Q12" s="505"/>
      <c r="R12" s="39">
        <v>21442</v>
      </c>
      <c r="S12" s="39"/>
      <c r="T12" s="39">
        <v>21457</v>
      </c>
      <c r="U12" s="39"/>
      <c r="V12" s="39">
        <v>21504</v>
      </c>
      <c r="W12" s="39"/>
      <c r="X12" s="513">
        <v>21759</v>
      </c>
      <c r="Y12" s="513"/>
      <c r="Z12" s="513">
        <v>21707</v>
      </c>
      <c r="AA12" s="505"/>
      <c r="AB12"/>
    </row>
    <row r="13" spans="1:28" x14ac:dyDescent="0.2">
      <c r="B13" s="34"/>
      <c r="C13" s="357" t="s">
        <v>174</v>
      </c>
      <c r="D13" s="4">
        <v>32756</v>
      </c>
      <c r="E13" s="5"/>
      <c r="F13" s="5">
        <v>31690</v>
      </c>
      <c r="G13" s="5"/>
      <c r="H13" s="5">
        <v>29278</v>
      </c>
      <c r="I13" s="5"/>
      <c r="J13" s="5">
        <v>27505</v>
      </c>
      <c r="K13" s="5"/>
      <c r="L13" s="5">
        <v>23668</v>
      </c>
      <c r="M13" s="5"/>
      <c r="N13" s="5">
        <v>25656</v>
      </c>
      <c r="O13" s="5"/>
      <c r="P13" s="5">
        <v>24417</v>
      </c>
      <c r="Q13" s="6"/>
      <c r="R13" s="5">
        <v>24167</v>
      </c>
      <c r="S13" s="5"/>
      <c r="T13" s="5">
        <v>24104</v>
      </c>
      <c r="U13" s="5"/>
      <c r="V13" s="5">
        <v>23945</v>
      </c>
      <c r="W13" s="5"/>
      <c r="X13" s="5">
        <v>24262</v>
      </c>
      <c r="Y13" s="5"/>
      <c r="Z13" s="5">
        <v>24257</v>
      </c>
      <c r="AA13" s="6"/>
    </row>
    <row r="14" spans="1:28" x14ac:dyDescent="0.2">
      <c r="B14" s="35"/>
      <c r="C14" s="619" t="s">
        <v>149</v>
      </c>
      <c r="D14" s="46">
        <v>0.36</v>
      </c>
      <c r="E14" s="47"/>
      <c r="F14" s="47">
        <v>0.35599999999999998</v>
      </c>
      <c r="G14" s="47"/>
      <c r="H14" s="47">
        <v>0.35799999999999998</v>
      </c>
      <c r="I14" s="47"/>
      <c r="J14" s="47">
        <v>0.35599999999999998</v>
      </c>
      <c r="K14" s="47"/>
      <c r="L14" s="47">
        <v>0.36399999999999999</v>
      </c>
      <c r="M14" s="47"/>
      <c r="N14" s="47">
        <v>0.44800000000000001</v>
      </c>
      <c r="O14" s="47"/>
      <c r="P14" s="47">
        <v>0.46800000000000003</v>
      </c>
      <c r="Q14" s="48"/>
      <c r="R14" s="47">
        <v>0.47</v>
      </c>
      <c r="S14" s="47"/>
      <c r="T14" s="47">
        <v>0.47099999999999997</v>
      </c>
      <c r="U14" s="47"/>
      <c r="V14" s="47">
        <v>0.47299999999999998</v>
      </c>
      <c r="W14" s="47"/>
      <c r="X14" s="47">
        <v>0.47299999999999998</v>
      </c>
      <c r="Y14" s="47"/>
      <c r="Z14" s="47">
        <v>0.47199999999999998</v>
      </c>
      <c r="AA14" s="48"/>
    </row>
    <row r="15" spans="1:28" ht="4.5" customHeight="1" x14ac:dyDescent="0.2">
      <c r="B15" s="132"/>
      <c r="C15" s="558"/>
      <c r="D15" s="264"/>
      <c r="E15" s="558"/>
      <c r="F15" s="558"/>
      <c r="G15" s="558"/>
      <c r="H15" s="558"/>
      <c r="I15" s="558"/>
      <c r="J15" s="558"/>
      <c r="K15" s="558"/>
      <c r="L15" s="558"/>
      <c r="M15" s="558"/>
      <c r="N15" s="558"/>
      <c r="O15" s="558"/>
      <c r="P15" s="558"/>
      <c r="Q15" s="559"/>
      <c r="R15" s="132"/>
      <c r="S15" s="132"/>
      <c r="T15" s="132"/>
      <c r="U15" s="132"/>
      <c r="V15" s="132"/>
      <c r="W15" s="132"/>
      <c r="X15" s="558"/>
      <c r="Y15" s="378"/>
      <c r="Z15" s="558"/>
      <c r="AA15" s="383"/>
    </row>
    <row r="16" spans="1:28" ht="14.25" x14ac:dyDescent="0.2">
      <c r="B16" s="551" t="s">
        <v>477</v>
      </c>
      <c r="C16" s="618" t="s">
        <v>178</v>
      </c>
      <c r="D16" s="623">
        <v>46581</v>
      </c>
      <c r="E16" s="513"/>
      <c r="F16" s="513">
        <v>44438</v>
      </c>
      <c r="G16" s="513"/>
      <c r="H16" s="513">
        <v>40771</v>
      </c>
      <c r="I16" s="513"/>
      <c r="J16" s="513">
        <v>37951</v>
      </c>
      <c r="K16" s="513"/>
      <c r="L16" s="513">
        <v>33220</v>
      </c>
      <c r="M16" s="513"/>
      <c r="N16" s="513">
        <v>40076</v>
      </c>
      <c r="O16" s="513"/>
      <c r="P16" s="513">
        <v>39492</v>
      </c>
      <c r="Q16" s="505"/>
      <c r="R16" s="39">
        <v>39156</v>
      </c>
      <c r="S16" s="39"/>
      <c r="T16" s="39">
        <v>38958</v>
      </c>
      <c r="U16" s="39"/>
      <c r="V16" s="39">
        <v>38797</v>
      </c>
      <c r="W16" s="39"/>
      <c r="X16" s="513">
        <v>39381</v>
      </c>
      <c r="Y16" s="513"/>
      <c r="Z16" s="513">
        <v>39332</v>
      </c>
      <c r="AA16" s="505"/>
    </row>
    <row r="17" spans="2:28" x14ac:dyDescent="0.2">
      <c r="B17" s="34"/>
      <c r="C17" s="357" t="s">
        <v>194</v>
      </c>
      <c r="D17" s="4">
        <v>4631</v>
      </c>
      <c r="E17" s="5"/>
      <c r="F17" s="5">
        <v>4772</v>
      </c>
      <c r="G17" s="5"/>
      <c r="H17" s="5">
        <v>4805</v>
      </c>
      <c r="I17" s="5"/>
      <c r="J17" s="5">
        <v>4771</v>
      </c>
      <c r="K17" s="5"/>
      <c r="L17" s="5">
        <v>3998</v>
      </c>
      <c r="M17" s="5"/>
      <c r="N17" s="5">
        <v>6366</v>
      </c>
      <c r="O17" s="5"/>
      <c r="P17" s="5">
        <v>6417</v>
      </c>
      <c r="Q17" s="6"/>
      <c r="R17" s="5">
        <v>6453</v>
      </c>
      <c r="S17" s="5"/>
      <c r="T17" s="5">
        <v>6603</v>
      </c>
      <c r="U17" s="5"/>
      <c r="V17" s="5">
        <v>6652</v>
      </c>
      <c r="W17" s="5"/>
      <c r="X17" s="5">
        <v>6640</v>
      </c>
      <c r="Y17" s="5"/>
      <c r="Z17" s="5">
        <v>6632</v>
      </c>
      <c r="AA17" s="6"/>
    </row>
    <row r="18" spans="2:28" x14ac:dyDescent="0.2">
      <c r="B18" s="35"/>
      <c r="C18" s="619" t="s">
        <v>154</v>
      </c>
      <c r="D18" s="46">
        <v>0.09</v>
      </c>
      <c r="E18" s="47"/>
      <c r="F18" s="47">
        <v>9.7000000000000003E-2</v>
      </c>
      <c r="G18" s="47"/>
      <c r="H18" s="47">
        <v>0.105</v>
      </c>
      <c r="I18" s="47"/>
      <c r="J18" s="47">
        <v>0.112</v>
      </c>
      <c r="K18" s="47"/>
      <c r="L18" s="47">
        <v>0.107</v>
      </c>
      <c r="M18" s="47"/>
      <c r="N18" s="47">
        <v>0.13700000000000001</v>
      </c>
      <c r="O18" s="47"/>
      <c r="P18" s="47">
        <v>0.14000000000000001</v>
      </c>
      <c r="Q18" s="48"/>
      <c r="R18" s="47">
        <v>0.14099999999999999</v>
      </c>
      <c r="S18" s="47"/>
      <c r="T18" s="47">
        <v>0.14499999999999999</v>
      </c>
      <c r="U18" s="47"/>
      <c r="V18" s="47">
        <v>0.14599999999999999</v>
      </c>
      <c r="W18" s="47"/>
      <c r="X18" s="47">
        <v>0.14399999999999999</v>
      </c>
      <c r="Y18" s="47"/>
      <c r="Z18" s="47">
        <v>0.14399999999999999</v>
      </c>
      <c r="AA18" s="48"/>
    </row>
    <row r="19" spans="2:28" ht="4.5" customHeight="1" x14ac:dyDescent="0.2">
      <c r="B19" s="132"/>
      <c r="C19" s="558"/>
      <c r="D19" s="264"/>
      <c r="E19" s="558"/>
      <c r="F19" s="558"/>
      <c r="G19" s="558"/>
      <c r="H19" s="558"/>
      <c r="I19" s="558"/>
      <c r="J19" s="558"/>
      <c r="K19" s="558"/>
      <c r="L19" s="558"/>
      <c r="M19" s="558"/>
      <c r="N19" s="558"/>
      <c r="O19" s="558"/>
      <c r="P19" s="558"/>
      <c r="Q19" s="559"/>
      <c r="R19" s="132"/>
      <c r="S19" s="132"/>
      <c r="T19" s="132"/>
      <c r="U19" s="132"/>
      <c r="V19" s="132"/>
      <c r="W19" s="132"/>
      <c r="X19" s="558"/>
      <c r="Y19" s="558"/>
      <c r="Z19" s="558"/>
      <c r="AA19" s="559"/>
    </row>
    <row r="20" spans="2:28" x14ac:dyDescent="0.2">
      <c r="B20" s="36" t="s">
        <v>377</v>
      </c>
      <c r="C20" s="618" t="s">
        <v>176</v>
      </c>
      <c r="D20" s="623">
        <v>3030</v>
      </c>
      <c r="E20" s="513"/>
      <c r="F20" s="513">
        <v>2927</v>
      </c>
      <c r="G20" s="513"/>
      <c r="H20" s="513">
        <v>2665</v>
      </c>
      <c r="I20" s="513"/>
      <c r="J20" s="513">
        <v>2483</v>
      </c>
      <c r="K20" s="513"/>
      <c r="L20" s="513">
        <v>2210</v>
      </c>
      <c r="M20" s="513"/>
      <c r="N20" s="513">
        <v>2495</v>
      </c>
      <c r="O20" s="513"/>
      <c r="P20" s="513">
        <v>2794</v>
      </c>
      <c r="Q20" s="505"/>
      <c r="R20" s="39">
        <v>2843</v>
      </c>
      <c r="S20" s="39"/>
      <c r="T20" s="39">
        <v>2865</v>
      </c>
      <c r="U20" s="39"/>
      <c r="V20" s="39">
        <v>2927</v>
      </c>
      <c r="W20" s="39"/>
      <c r="X20" s="513">
        <v>2919</v>
      </c>
      <c r="Y20" s="513"/>
      <c r="Z20" s="513">
        <v>2819</v>
      </c>
      <c r="AA20" s="505"/>
    </row>
    <row r="21" spans="2:28" x14ac:dyDescent="0.2">
      <c r="B21" s="34"/>
      <c r="C21" s="357" t="s">
        <v>177</v>
      </c>
      <c r="D21" s="4">
        <v>43850</v>
      </c>
      <c r="E21" s="5"/>
      <c r="F21" s="5">
        <v>41918</v>
      </c>
      <c r="G21" s="5"/>
      <c r="H21" s="5">
        <v>38926</v>
      </c>
      <c r="I21" s="5"/>
      <c r="J21" s="5">
        <v>36177</v>
      </c>
      <c r="K21" s="5"/>
      <c r="L21" s="5">
        <v>31011</v>
      </c>
      <c r="M21" s="5"/>
      <c r="N21" s="5">
        <v>32199</v>
      </c>
      <c r="O21" s="5"/>
      <c r="P21" s="5">
        <v>32388</v>
      </c>
      <c r="Q21" s="6"/>
      <c r="R21" s="5">
        <v>32332</v>
      </c>
      <c r="S21" s="5"/>
      <c r="T21" s="5">
        <v>32234</v>
      </c>
      <c r="U21" s="5"/>
      <c r="V21" s="5">
        <v>32372</v>
      </c>
      <c r="W21" s="5"/>
      <c r="X21" s="5">
        <v>32494</v>
      </c>
      <c r="Y21" s="5"/>
      <c r="Z21" s="5">
        <v>31575</v>
      </c>
      <c r="AA21" s="6"/>
    </row>
    <row r="22" spans="2:28" x14ac:dyDescent="0.2">
      <c r="B22" s="34"/>
      <c r="C22" s="357" t="s">
        <v>136</v>
      </c>
      <c r="D22" s="4">
        <v>4332</v>
      </c>
      <c r="E22" s="5"/>
      <c r="F22" s="5">
        <v>4365</v>
      </c>
      <c r="G22" s="5"/>
      <c r="H22" s="5">
        <v>3985</v>
      </c>
      <c r="I22" s="5"/>
      <c r="J22" s="5">
        <v>4062</v>
      </c>
      <c r="K22" s="5"/>
      <c r="L22" s="5">
        <v>3997</v>
      </c>
      <c r="M22" s="5"/>
      <c r="N22" s="5">
        <v>11748</v>
      </c>
      <c r="O22" s="5"/>
      <c r="P22" s="5">
        <v>10727</v>
      </c>
      <c r="Q22" s="6"/>
      <c r="R22" s="5">
        <v>10434</v>
      </c>
      <c r="S22" s="5"/>
      <c r="T22" s="5">
        <v>10462</v>
      </c>
      <c r="U22" s="5"/>
      <c r="V22" s="5">
        <v>10150</v>
      </c>
      <c r="W22" s="5"/>
      <c r="X22" s="5">
        <v>10608</v>
      </c>
      <c r="Y22" s="5"/>
      <c r="Z22" s="5">
        <v>11570</v>
      </c>
      <c r="AA22" s="6"/>
    </row>
    <row r="23" spans="2:28" ht="14.25" x14ac:dyDescent="0.2">
      <c r="B23" s="34"/>
      <c r="C23" s="620" t="s">
        <v>478</v>
      </c>
      <c r="D23" s="50">
        <v>0.91500000000000004</v>
      </c>
      <c r="E23" s="51"/>
      <c r="F23" s="51">
        <v>0.91100000000000003</v>
      </c>
      <c r="G23" s="51"/>
      <c r="H23" s="51">
        <v>0.91300000000000003</v>
      </c>
      <c r="I23" s="51"/>
      <c r="J23" s="51">
        <v>0.90500000000000003</v>
      </c>
      <c r="K23" s="51"/>
      <c r="L23" s="51">
        <v>0.89300000000000002</v>
      </c>
      <c r="M23" s="51"/>
      <c r="N23" s="51">
        <v>0.747</v>
      </c>
      <c r="O23" s="51"/>
      <c r="P23" s="51">
        <v>0.76600000000000001</v>
      </c>
      <c r="Q23" s="52"/>
      <c r="R23" s="51">
        <v>0.77100000000000002</v>
      </c>
      <c r="S23" s="51"/>
      <c r="T23" s="51">
        <v>0.77</v>
      </c>
      <c r="U23" s="51"/>
      <c r="V23" s="51">
        <v>0.77700000000000002</v>
      </c>
      <c r="W23" s="51"/>
      <c r="X23" s="51">
        <v>0.76900000000000002</v>
      </c>
      <c r="Y23" s="51"/>
      <c r="Z23" s="51">
        <v>0.748</v>
      </c>
      <c r="AA23" s="52"/>
    </row>
    <row r="24" spans="2:28" x14ac:dyDescent="0.2">
      <c r="B24" s="35"/>
      <c r="C24" s="619" t="s">
        <v>150</v>
      </c>
      <c r="D24" s="46">
        <v>6.5000000000000002E-2</v>
      </c>
      <c r="E24" s="47"/>
      <c r="F24" s="47">
        <v>6.5000000000000002E-2</v>
      </c>
      <c r="G24" s="47"/>
      <c r="H24" s="47">
        <v>6.4000000000000001E-2</v>
      </c>
      <c r="I24" s="47"/>
      <c r="J24" s="47">
        <v>6.4000000000000001E-2</v>
      </c>
      <c r="K24" s="47"/>
      <c r="L24" s="47">
        <v>6.7000000000000004E-2</v>
      </c>
      <c r="M24" s="47"/>
      <c r="N24" s="47">
        <v>7.1999999999999995E-2</v>
      </c>
      <c r="O24" s="47"/>
      <c r="P24" s="47">
        <v>7.9000000000000001E-2</v>
      </c>
      <c r="Q24" s="48"/>
      <c r="R24" s="47">
        <v>8.1000000000000003E-2</v>
      </c>
      <c r="S24" s="47"/>
      <c r="T24" s="47">
        <v>8.2000000000000003E-2</v>
      </c>
      <c r="U24" s="47"/>
      <c r="V24" s="47">
        <v>8.3000000000000004E-2</v>
      </c>
      <c r="W24" s="47"/>
      <c r="X24" s="47">
        <v>8.2000000000000003E-2</v>
      </c>
      <c r="Y24" s="47"/>
      <c r="Z24" s="47">
        <v>8.2000000000000003E-2</v>
      </c>
      <c r="AA24" s="48"/>
      <c r="AB24" s="28"/>
    </row>
    <row r="25" spans="2:28" ht="3.75" customHeight="1" x14ac:dyDescent="0.2">
      <c r="B25" s="132"/>
      <c r="C25" s="558"/>
      <c r="D25" s="264"/>
      <c r="E25" s="558"/>
      <c r="F25" s="558"/>
      <c r="G25" s="558"/>
      <c r="H25" s="558"/>
      <c r="I25" s="558"/>
      <c r="J25" s="558"/>
      <c r="K25" s="558"/>
      <c r="L25" s="558"/>
      <c r="M25" s="558"/>
      <c r="N25" s="558"/>
      <c r="O25" s="558"/>
      <c r="P25" s="558"/>
      <c r="Q25" s="559"/>
      <c r="R25" s="132"/>
      <c r="S25" s="132"/>
      <c r="T25" s="132"/>
      <c r="U25" s="132"/>
      <c r="V25" s="132"/>
      <c r="W25" s="132"/>
      <c r="X25" s="558"/>
      <c r="Y25" s="558"/>
      <c r="Z25" s="558"/>
      <c r="AA25" s="559"/>
      <c r="AB25" s="28"/>
    </row>
    <row r="26" spans="2:28" x14ac:dyDescent="0.2">
      <c r="B26" s="34" t="s">
        <v>195</v>
      </c>
      <c r="C26" s="357" t="s">
        <v>151</v>
      </c>
      <c r="D26" s="4">
        <v>1655</v>
      </c>
      <c r="E26" s="5"/>
      <c r="F26" s="5">
        <v>1677</v>
      </c>
      <c r="G26" s="5"/>
      <c r="H26" s="5">
        <v>1605</v>
      </c>
      <c r="I26" s="5"/>
      <c r="J26" s="5">
        <v>1544</v>
      </c>
      <c r="K26" s="5"/>
      <c r="L26" s="5">
        <v>1437</v>
      </c>
      <c r="M26" s="5"/>
      <c r="N26" s="5">
        <v>1702</v>
      </c>
      <c r="O26" s="5"/>
      <c r="P26" s="5">
        <v>2045</v>
      </c>
      <c r="Q26" s="6"/>
      <c r="R26" s="5">
        <v>2109</v>
      </c>
      <c r="S26" s="5"/>
      <c r="T26" s="5">
        <v>2156</v>
      </c>
      <c r="U26" s="5"/>
      <c r="V26" s="5">
        <v>2266</v>
      </c>
      <c r="W26" s="5"/>
      <c r="X26" s="5">
        <v>2226</v>
      </c>
      <c r="Y26" s="5"/>
      <c r="Z26" s="5">
        <v>2204</v>
      </c>
      <c r="AA26" s="6"/>
      <c r="AB26" s="28"/>
    </row>
    <row r="27" spans="2:28" x14ac:dyDescent="0.2">
      <c r="B27" s="34"/>
      <c r="C27" s="357" t="s">
        <v>152</v>
      </c>
      <c r="D27" s="4">
        <v>26831</v>
      </c>
      <c r="E27" s="5"/>
      <c r="F27" s="5">
        <v>26631</v>
      </c>
      <c r="G27" s="5"/>
      <c r="H27" s="5">
        <v>24392</v>
      </c>
      <c r="I27" s="5"/>
      <c r="J27" s="5">
        <v>22615</v>
      </c>
      <c r="K27" s="5"/>
      <c r="L27" s="5">
        <v>19607</v>
      </c>
      <c r="M27" s="5"/>
      <c r="N27" s="5">
        <v>21289</v>
      </c>
      <c r="O27" s="5"/>
      <c r="P27" s="5">
        <v>24295</v>
      </c>
      <c r="Q27" s="6"/>
      <c r="R27" s="5">
        <v>24608</v>
      </c>
      <c r="S27" s="5"/>
      <c r="T27" s="5">
        <v>24864</v>
      </c>
      <c r="U27" s="5"/>
      <c r="V27" s="5">
        <v>25290</v>
      </c>
      <c r="W27" s="5"/>
      <c r="X27" s="5">
        <v>24869</v>
      </c>
      <c r="Y27" s="5"/>
      <c r="Z27" s="5">
        <v>24026</v>
      </c>
      <c r="AA27" s="6"/>
      <c r="AB27" s="28"/>
    </row>
    <row r="28" spans="2:28" x14ac:dyDescent="0.2">
      <c r="B28" s="34"/>
      <c r="C28" s="357" t="s">
        <v>136</v>
      </c>
      <c r="D28" s="4">
        <v>22726</v>
      </c>
      <c r="E28" s="5"/>
      <c r="F28" s="5">
        <v>20902</v>
      </c>
      <c r="G28" s="5"/>
      <c r="H28" s="5">
        <v>19579</v>
      </c>
      <c r="I28" s="5"/>
      <c r="J28" s="5">
        <v>18563</v>
      </c>
      <c r="K28" s="5"/>
      <c r="L28" s="5">
        <v>16174</v>
      </c>
      <c r="M28" s="5"/>
      <c r="N28" s="5">
        <v>23451</v>
      </c>
      <c r="O28" s="5"/>
      <c r="P28" s="5">
        <v>19569</v>
      </c>
      <c r="Q28" s="6"/>
      <c r="R28" s="5">
        <v>18892</v>
      </c>
      <c r="S28" s="5"/>
      <c r="T28" s="5">
        <v>18541</v>
      </c>
      <c r="U28" s="5"/>
      <c r="V28" s="5">
        <v>17893</v>
      </c>
      <c r="W28" s="5"/>
      <c r="X28" s="5">
        <v>18926</v>
      </c>
      <c r="Y28" s="5"/>
      <c r="Z28" s="5">
        <v>19734</v>
      </c>
      <c r="AA28" s="6"/>
      <c r="AB28" s="28"/>
    </row>
    <row r="29" spans="2:28" ht="14.25" x14ac:dyDescent="0.2">
      <c r="B29" s="34"/>
      <c r="C29" s="620" t="s">
        <v>478</v>
      </c>
      <c r="D29" s="50">
        <v>0.55600000000000005</v>
      </c>
      <c r="E29" s="51"/>
      <c r="F29" s="51">
        <v>0.57499999999999996</v>
      </c>
      <c r="G29" s="51"/>
      <c r="H29" s="51">
        <v>0.56999999999999995</v>
      </c>
      <c r="I29" s="51"/>
      <c r="J29" s="51">
        <v>0.56499999999999995</v>
      </c>
      <c r="K29" s="51"/>
      <c r="L29" s="51">
        <v>0.56499999999999995</v>
      </c>
      <c r="M29" s="51"/>
      <c r="N29" s="51">
        <v>0.495</v>
      </c>
      <c r="O29" s="51"/>
      <c r="P29" s="51">
        <v>0.57399999999999995</v>
      </c>
      <c r="Q29" s="52"/>
      <c r="R29" s="51">
        <v>0.58599999999999997</v>
      </c>
      <c r="S29" s="51"/>
      <c r="T29" s="51">
        <v>0.59299999999999997</v>
      </c>
      <c r="U29" s="51"/>
      <c r="V29" s="51">
        <v>0.60599999999999998</v>
      </c>
      <c r="W29" s="51"/>
      <c r="X29" s="51">
        <v>0.58899999999999997</v>
      </c>
      <c r="Y29" s="51"/>
      <c r="Z29" s="51">
        <v>0.57099999999999995</v>
      </c>
      <c r="AA29" s="52"/>
      <c r="AB29" s="28"/>
    </row>
    <row r="30" spans="2:28" x14ac:dyDescent="0.2">
      <c r="B30" s="35"/>
      <c r="C30" s="619" t="s">
        <v>153</v>
      </c>
      <c r="D30" s="46" t="s">
        <v>347</v>
      </c>
      <c r="E30" s="47"/>
      <c r="F30" s="47" t="s">
        <v>347</v>
      </c>
      <c r="G30" s="47"/>
      <c r="H30" s="47" t="s">
        <v>347</v>
      </c>
      <c r="I30" s="47"/>
      <c r="J30" s="47" t="s">
        <v>347</v>
      </c>
      <c r="K30" s="47"/>
      <c r="L30" s="47" t="s">
        <v>347</v>
      </c>
      <c r="M30" s="47"/>
      <c r="N30" s="47" t="s">
        <v>347</v>
      </c>
      <c r="O30" s="47"/>
      <c r="P30" s="47" t="s">
        <v>347</v>
      </c>
      <c r="Q30" s="48"/>
      <c r="R30" s="47" t="s">
        <v>347</v>
      </c>
      <c r="S30" s="47"/>
      <c r="T30" s="47" t="s">
        <v>347</v>
      </c>
      <c r="U30" s="47"/>
      <c r="V30" s="47">
        <v>8.2232544636376831E-2</v>
      </c>
      <c r="W30" s="47"/>
      <c r="X30" s="47" t="s">
        <v>347</v>
      </c>
      <c r="Y30" s="47"/>
      <c r="Z30" s="47" t="s">
        <v>347</v>
      </c>
      <c r="AA30" s="48"/>
      <c r="AB30" s="28"/>
    </row>
    <row r="31" spans="2:28" ht="4.5" customHeight="1" x14ac:dyDescent="0.2">
      <c r="B31" s="132"/>
      <c r="C31" s="558"/>
      <c r="D31" s="264"/>
      <c r="E31" s="558"/>
      <c r="F31" s="558"/>
      <c r="G31" s="558"/>
      <c r="H31" s="558"/>
      <c r="I31" s="558"/>
      <c r="J31" s="558"/>
      <c r="K31" s="558"/>
      <c r="L31" s="558"/>
      <c r="M31" s="558"/>
      <c r="N31" s="558"/>
      <c r="O31" s="558"/>
      <c r="P31" s="558"/>
      <c r="Q31" s="559"/>
      <c r="R31" s="132"/>
      <c r="S31" s="132"/>
      <c r="T31" s="132"/>
      <c r="U31" s="132"/>
      <c r="V31" s="132"/>
      <c r="W31" s="132"/>
      <c r="X31" s="558"/>
      <c r="Y31" s="558"/>
      <c r="Z31" s="558"/>
      <c r="AA31" s="559"/>
      <c r="AB31" s="28"/>
    </row>
    <row r="32" spans="2:28" ht="12.75" customHeight="1" x14ac:dyDescent="0.2">
      <c r="B32" s="746" t="s">
        <v>479</v>
      </c>
      <c r="C32" s="618" t="s">
        <v>134</v>
      </c>
      <c r="D32" s="623" t="s">
        <v>122</v>
      </c>
      <c r="E32" s="513"/>
      <c r="F32" s="513" t="s">
        <v>122</v>
      </c>
      <c r="G32" s="513"/>
      <c r="H32" s="513" t="s">
        <v>122</v>
      </c>
      <c r="I32" s="513"/>
      <c r="J32" s="513">
        <v>5823</v>
      </c>
      <c r="K32" s="513"/>
      <c r="L32" s="513">
        <v>5517</v>
      </c>
      <c r="M32" s="513"/>
      <c r="N32" s="513">
        <v>8225</v>
      </c>
      <c r="O32" s="5"/>
      <c r="P32" s="5">
        <v>12913</v>
      </c>
      <c r="Q32" s="6"/>
      <c r="R32" s="39">
        <v>13487</v>
      </c>
      <c r="S32" s="5"/>
      <c r="T32">
        <v>14008</v>
      </c>
      <c r="V32" s="39">
        <v>14715</v>
      </c>
      <c r="X32" s="513">
        <v>15008</v>
      </c>
      <c r="Y32" s="5"/>
      <c r="Z32" s="513">
        <v>14626</v>
      </c>
      <c r="AA32" s="88"/>
      <c r="AB32" s="28"/>
    </row>
    <row r="33" spans="2:28" x14ac:dyDescent="0.2">
      <c r="B33" s="728"/>
      <c r="C33" s="357" t="s">
        <v>135</v>
      </c>
      <c r="D33" s="4" t="s">
        <v>122</v>
      </c>
      <c r="E33" s="5"/>
      <c r="F33" s="5" t="s">
        <v>122</v>
      </c>
      <c r="G33" s="5"/>
      <c r="H33" s="5" t="s">
        <v>122</v>
      </c>
      <c r="I33" s="5"/>
      <c r="J33" s="5">
        <v>353</v>
      </c>
      <c r="K33" s="5"/>
      <c r="L33" s="5">
        <v>350</v>
      </c>
      <c r="M33" s="5"/>
      <c r="N33" s="5">
        <v>509</v>
      </c>
      <c r="O33" s="5"/>
      <c r="P33" s="5">
        <v>819</v>
      </c>
      <c r="Q33" s="6"/>
      <c r="R33" s="5">
        <v>844</v>
      </c>
      <c r="S33" s="5"/>
      <c r="T33" s="5">
        <v>864</v>
      </c>
      <c r="U33" s="5"/>
      <c r="V33" s="5">
        <v>887</v>
      </c>
      <c r="W33" s="5"/>
      <c r="X33" s="5">
        <v>908</v>
      </c>
      <c r="Y33" s="5"/>
      <c r="Z33" s="5">
        <v>879</v>
      </c>
      <c r="AA33" s="6"/>
      <c r="AB33" s="28"/>
    </row>
    <row r="34" spans="2:28" x14ac:dyDescent="0.2">
      <c r="B34" s="728"/>
      <c r="C34" s="357" t="s">
        <v>136</v>
      </c>
      <c r="D34" s="4" t="s">
        <v>122</v>
      </c>
      <c r="E34" s="5"/>
      <c r="F34" s="5" t="s">
        <v>122</v>
      </c>
      <c r="G34" s="5"/>
      <c r="H34" s="5" t="s">
        <v>122</v>
      </c>
      <c r="I34" s="5"/>
      <c r="J34" s="5">
        <v>36546</v>
      </c>
      <c r="K34" s="5"/>
      <c r="L34" s="5">
        <v>31351</v>
      </c>
      <c r="M34" s="5"/>
      <c r="N34" s="5">
        <v>37708</v>
      </c>
      <c r="O34" s="5"/>
      <c r="P34" s="5">
        <v>32177</v>
      </c>
      <c r="Q34" s="6"/>
      <c r="R34" s="5">
        <v>31278</v>
      </c>
      <c r="S34" s="5"/>
      <c r="T34" s="5">
        <v>30689</v>
      </c>
      <c r="U34" s="5"/>
      <c r="V34" s="5">
        <v>29847</v>
      </c>
      <c r="W34" s="5"/>
      <c r="X34" s="5">
        <v>30105</v>
      </c>
      <c r="Y34" s="5"/>
      <c r="Z34" s="5">
        <v>30459</v>
      </c>
      <c r="AA34" s="6"/>
      <c r="AB34" s="28"/>
    </row>
    <row r="35" spans="2:28" ht="14.25" x14ac:dyDescent="0.2">
      <c r="B35" s="728"/>
      <c r="C35" s="620" t="s">
        <v>478</v>
      </c>
      <c r="D35" s="50" t="s">
        <v>122</v>
      </c>
      <c r="E35" s="51"/>
      <c r="F35" s="51" t="s">
        <v>122</v>
      </c>
      <c r="G35" s="51"/>
      <c r="H35" s="51" t="s">
        <v>122</v>
      </c>
      <c r="I35" s="51"/>
      <c r="J35" s="51">
        <v>0.14499999999999999</v>
      </c>
      <c r="K35" s="51"/>
      <c r="L35" s="51">
        <v>0.158</v>
      </c>
      <c r="M35" s="51"/>
      <c r="N35" s="51">
        <v>0.188</v>
      </c>
      <c r="O35" s="51"/>
      <c r="P35" s="51">
        <v>0.29899999999999999</v>
      </c>
      <c r="Q35" s="52"/>
      <c r="R35" s="51">
        <v>0.314</v>
      </c>
      <c r="S35" s="51"/>
      <c r="T35" s="51">
        <v>0.32600000000000001</v>
      </c>
      <c r="U35" s="51"/>
      <c r="V35" s="51">
        <v>0.34300000000000003</v>
      </c>
      <c r="W35" s="51"/>
      <c r="X35" s="51">
        <v>0.34599999999999997</v>
      </c>
      <c r="Y35" s="51"/>
      <c r="Z35" s="51">
        <v>0.33700000000000002</v>
      </c>
      <c r="AA35" s="52"/>
      <c r="AB35" s="28"/>
    </row>
    <row r="36" spans="2:28" x14ac:dyDescent="0.2">
      <c r="B36" s="747"/>
      <c r="C36" s="619" t="s">
        <v>137</v>
      </c>
      <c r="D36" s="46" t="s">
        <v>122</v>
      </c>
      <c r="E36" s="47"/>
      <c r="F36" s="47" t="s">
        <v>122</v>
      </c>
      <c r="G36" s="47"/>
      <c r="H36" s="47" t="s">
        <v>122</v>
      </c>
      <c r="I36" s="47"/>
      <c r="J36" s="47" t="s">
        <v>347</v>
      </c>
      <c r="K36" s="47"/>
      <c r="L36" s="47" t="s">
        <v>347</v>
      </c>
      <c r="M36" s="47"/>
      <c r="N36" s="47" t="s">
        <v>347</v>
      </c>
      <c r="O36" s="47"/>
      <c r="P36" s="47" t="s">
        <v>347</v>
      </c>
      <c r="Q36" s="48"/>
      <c r="R36" s="47" t="s">
        <v>347</v>
      </c>
      <c r="S36" s="47"/>
      <c r="T36" s="47" t="s">
        <v>347</v>
      </c>
      <c r="U36" s="47"/>
      <c r="V36" s="47" t="s">
        <v>347</v>
      </c>
      <c r="W36" s="47"/>
      <c r="X36" s="47" t="s">
        <v>347</v>
      </c>
      <c r="Y36" s="47"/>
      <c r="Z36" s="47" t="s">
        <v>347</v>
      </c>
      <c r="AA36" s="48"/>
      <c r="AB36" s="28"/>
    </row>
    <row r="37" spans="2:28" ht="3.75" customHeight="1" x14ac:dyDescent="0.2">
      <c r="B37" s="132"/>
      <c r="C37" s="558"/>
      <c r="D37" s="264"/>
      <c r="E37" s="558"/>
      <c r="F37" s="558"/>
      <c r="G37" s="558"/>
      <c r="H37" s="558"/>
      <c r="I37" s="558"/>
      <c r="J37" s="558"/>
      <c r="K37" s="558"/>
      <c r="L37" s="558"/>
      <c r="M37" s="558"/>
      <c r="N37" s="558"/>
      <c r="O37" s="558"/>
      <c r="P37" s="558"/>
      <c r="Q37" s="559"/>
      <c r="R37" s="132"/>
      <c r="S37" s="132"/>
      <c r="T37" s="132"/>
      <c r="U37" s="132"/>
      <c r="V37" s="132"/>
      <c r="W37" s="132"/>
      <c r="X37" s="558"/>
      <c r="Y37" s="558"/>
      <c r="Z37" s="558"/>
      <c r="AA37" s="559"/>
    </row>
    <row r="38" spans="2:28" ht="14.25" x14ac:dyDescent="0.2">
      <c r="B38" s="551" t="s">
        <v>480</v>
      </c>
      <c r="C38" s="618" t="s">
        <v>142</v>
      </c>
      <c r="D38" s="623" t="s">
        <v>122</v>
      </c>
      <c r="E38" s="513"/>
      <c r="F38" s="513" t="s">
        <v>122</v>
      </c>
      <c r="G38" s="513"/>
      <c r="H38" s="513" t="s">
        <v>122</v>
      </c>
      <c r="I38" s="513"/>
      <c r="J38" s="513">
        <v>3718</v>
      </c>
      <c r="K38" s="513"/>
      <c r="L38" s="513">
        <v>3516</v>
      </c>
      <c r="M38" s="513"/>
      <c r="N38" s="513">
        <v>4884</v>
      </c>
      <c r="O38" s="5"/>
      <c r="P38" s="5">
        <v>7198</v>
      </c>
      <c r="Q38" s="6"/>
      <c r="R38" s="39">
        <v>7467</v>
      </c>
      <c r="S38" s="5"/>
      <c r="T38">
        <v>7703</v>
      </c>
      <c r="V38" s="39">
        <v>8039</v>
      </c>
      <c r="X38" s="513">
        <v>8175</v>
      </c>
      <c r="Y38" s="5"/>
      <c r="Z38" s="513">
        <v>7971</v>
      </c>
      <c r="AA38" s="88"/>
    </row>
    <row r="39" spans="2:28" x14ac:dyDescent="0.2">
      <c r="B39" s="235"/>
      <c r="C39" s="357" t="s">
        <v>140</v>
      </c>
      <c r="D39" s="4" t="s">
        <v>122</v>
      </c>
      <c r="E39" s="5"/>
      <c r="F39" s="5" t="s">
        <v>122</v>
      </c>
      <c r="G39" s="5"/>
      <c r="H39" s="5" t="s">
        <v>122</v>
      </c>
      <c r="I39" s="5"/>
      <c r="J39" s="5">
        <v>2125</v>
      </c>
      <c r="K39" s="5"/>
      <c r="L39" s="5">
        <v>2022</v>
      </c>
      <c r="M39" s="5"/>
      <c r="N39" s="5">
        <v>3303</v>
      </c>
      <c r="O39" s="5"/>
      <c r="P39" s="5">
        <v>5589</v>
      </c>
      <c r="Q39" s="6"/>
      <c r="R39" s="5">
        <v>5870</v>
      </c>
      <c r="S39" s="5"/>
      <c r="T39" s="5">
        <v>6079</v>
      </c>
      <c r="U39" s="5"/>
      <c r="V39" s="5">
        <v>6423</v>
      </c>
      <c r="W39" s="5"/>
      <c r="X39" s="5">
        <v>6622</v>
      </c>
      <c r="Y39" s="5"/>
      <c r="Z39" s="5">
        <v>6443</v>
      </c>
      <c r="AA39" s="6"/>
    </row>
    <row r="40" spans="2:28" x14ac:dyDescent="0.2">
      <c r="B40" s="235"/>
      <c r="C40" s="357" t="s">
        <v>143</v>
      </c>
      <c r="D40" s="4" t="s">
        <v>122</v>
      </c>
      <c r="E40" s="5"/>
      <c r="F40" s="5" t="s">
        <v>122</v>
      </c>
      <c r="G40" s="5"/>
      <c r="H40" s="5" t="s">
        <v>122</v>
      </c>
      <c r="I40" s="5"/>
      <c r="J40" s="5">
        <v>492</v>
      </c>
      <c r="K40" s="5"/>
      <c r="L40" s="5">
        <v>475</v>
      </c>
      <c r="M40" s="5"/>
      <c r="N40" s="5">
        <v>694</v>
      </c>
      <c r="O40" s="5"/>
      <c r="P40" s="5">
        <v>1087</v>
      </c>
      <c r="Q40" s="6"/>
      <c r="R40" s="5">
        <v>1139</v>
      </c>
      <c r="S40" s="5"/>
      <c r="T40" s="5">
        <v>1199</v>
      </c>
      <c r="U40" s="5"/>
      <c r="V40" s="5">
        <v>1249</v>
      </c>
      <c r="W40" s="5"/>
      <c r="X40" s="5">
        <v>1242</v>
      </c>
      <c r="Y40" s="5"/>
      <c r="Z40" s="5">
        <v>1200</v>
      </c>
      <c r="AA40" s="6"/>
    </row>
    <row r="41" spans="2:28" x14ac:dyDescent="0.2">
      <c r="B41" s="235"/>
      <c r="C41" s="357" t="s">
        <v>136</v>
      </c>
      <c r="D41" s="4" t="s">
        <v>122</v>
      </c>
      <c r="E41" s="5"/>
      <c r="F41" s="5" t="s">
        <v>122</v>
      </c>
      <c r="G41" s="5"/>
      <c r="H41" s="5" t="s">
        <v>122</v>
      </c>
      <c r="I41" s="5"/>
      <c r="J41" s="5">
        <v>36387</v>
      </c>
      <c r="K41" s="5"/>
      <c r="L41" s="5">
        <v>31205</v>
      </c>
      <c r="M41" s="5"/>
      <c r="N41" s="5">
        <v>37561</v>
      </c>
      <c r="O41" s="5"/>
      <c r="P41" s="5">
        <v>32035</v>
      </c>
      <c r="Q41" s="6"/>
      <c r="R41" s="5">
        <v>31133</v>
      </c>
      <c r="S41" s="5"/>
      <c r="T41" s="5">
        <v>30580</v>
      </c>
      <c r="U41" s="5"/>
      <c r="V41" s="5">
        <v>29738</v>
      </c>
      <c r="W41" s="5"/>
      <c r="X41" s="5">
        <v>29982</v>
      </c>
      <c r="Y41" s="5"/>
      <c r="Z41" s="5">
        <v>30350</v>
      </c>
      <c r="AA41" s="6"/>
    </row>
    <row r="42" spans="2:28" ht="14.25" x14ac:dyDescent="0.2">
      <c r="B42" s="235"/>
      <c r="C42" s="620" t="s">
        <v>478</v>
      </c>
      <c r="D42" s="137" t="s">
        <v>122</v>
      </c>
      <c r="E42" s="138"/>
      <c r="F42" s="138" t="s">
        <v>122</v>
      </c>
      <c r="G42" s="138"/>
      <c r="H42" s="138" t="s">
        <v>122</v>
      </c>
      <c r="I42" s="138"/>
      <c r="J42" s="138">
        <v>0.14799999999999999</v>
      </c>
      <c r="K42" s="138"/>
      <c r="L42" s="138">
        <v>0.16200000000000001</v>
      </c>
      <c r="M42" s="138"/>
      <c r="N42" s="138">
        <v>0.191</v>
      </c>
      <c r="O42" s="138"/>
      <c r="P42" s="138">
        <v>0.30199999999999999</v>
      </c>
      <c r="Q42" s="270"/>
      <c r="R42" s="138">
        <v>0.317</v>
      </c>
      <c r="S42" s="138"/>
      <c r="T42" s="138">
        <v>0.32900000000000001</v>
      </c>
      <c r="U42" s="138"/>
      <c r="V42" s="51">
        <v>0.34599999999999997</v>
      </c>
      <c r="W42" s="138"/>
      <c r="X42" s="51">
        <v>0.34899999999999998</v>
      </c>
      <c r="Y42" s="51"/>
      <c r="Z42" s="51">
        <v>0.34</v>
      </c>
      <c r="AA42" s="270"/>
    </row>
    <row r="43" spans="2:28" x14ac:dyDescent="0.2">
      <c r="B43" s="235"/>
      <c r="C43" s="620" t="s">
        <v>127</v>
      </c>
      <c r="D43" s="137" t="s">
        <v>122</v>
      </c>
      <c r="E43" s="138"/>
      <c r="F43" s="138" t="s">
        <v>122</v>
      </c>
      <c r="G43" s="138"/>
      <c r="H43" s="138" t="s">
        <v>122</v>
      </c>
      <c r="I43" s="138"/>
      <c r="J43" s="138" t="s">
        <v>347</v>
      </c>
      <c r="K43" s="138"/>
      <c r="L43" s="138" t="s">
        <v>347</v>
      </c>
      <c r="M43" s="138"/>
      <c r="N43" s="138" t="s">
        <v>347</v>
      </c>
      <c r="O43" s="138"/>
      <c r="P43" s="138" t="s">
        <v>347</v>
      </c>
      <c r="Q43" s="270"/>
      <c r="R43" s="138" t="s">
        <v>347</v>
      </c>
      <c r="S43" s="138"/>
      <c r="T43" s="138" t="s">
        <v>347</v>
      </c>
      <c r="U43" s="138"/>
      <c r="V43" s="51" t="s">
        <v>347</v>
      </c>
      <c r="W43" s="138"/>
      <c r="X43" s="51" t="s">
        <v>347</v>
      </c>
      <c r="Y43" s="51"/>
      <c r="Z43" s="51" t="s">
        <v>347</v>
      </c>
      <c r="AA43" s="270"/>
    </row>
    <row r="44" spans="2:28" x14ac:dyDescent="0.2">
      <c r="B44" s="236"/>
      <c r="C44" s="620" t="s">
        <v>128</v>
      </c>
      <c r="D44" s="50" t="s">
        <v>122</v>
      </c>
      <c r="E44" s="51"/>
      <c r="F44" s="51" t="s">
        <v>122</v>
      </c>
      <c r="G44" s="51"/>
      <c r="H44" s="51" t="s">
        <v>122</v>
      </c>
      <c r="I44" s="51"/>
      <c r="J44" s="51" t="s">
        <v>347</v>
      </c>
      <c r="K44" s="51"/>
      <c r="L44" s="51" t="s">
        <v>347</v>
      </c>
      <c r="M44" s="51"/>
      <c r="N44" s="51" t="s">
        <v>347</v>
      </c>
      <c r="O44" s="51"/>
      <c r="P44" s="51" t="s">
        <v>347</v>
      </c>
      <c r="Q44" s="52"/>
      <c r="R44" s="51" t="s">
        <v>347</v>
      </c>
      <c r="S44" s="51"/>
      <c r="T44" s="51" t="s">
        <v>347</v>
      </c>
      <c r="U44" s="51"/>
      <c r="V44" s="51" t="s">
        <v>347</v>
      </c>
      <c r="W44" s="51"/>
      <c r="X44" s="51" t="s">
        <v>347</v>
      </c>
      <c r="Y44" s="51"/>
      <c r="Z44" s="51" t="s">
        <v>347</v>
      </c>
      <c r="AA44" s="52"/>
    </row>
    <row r="45" spans="2:28" ht="3.75" customHeight="1" x14ac:dyDescent="0.2">
      <c r="B45" s="132"/>
      <c r="C45" s="558"/>
      <c r="D45" s="264"/>
      <c r="E45" s="558"/>
      <c r="F45" s="558"/>
      <c r="G45" s="558"/>
      <c r="H45" s="558"/>
      <c r="I45" s="558"/>
      <c r="J45" s="558"/>
      <c r="K45" s="558"/>
      <c r="L45" s="558"/>
      <c r="M45" s="558"/>
      <c r="N45" s="558"/>
      <c r="O45" s="558"/>
      <c r="P45" s="558"/>
      <c r="Q45" s="559"/>
      <c r="R45" s="132"/>
      <c r="S45" s="132"/>
      <c r="T45" s="132"/>
      <c r="U45" s="132"/>
      <c r="V45" s="132"/>
      <c r="W45" s="132"/>
      <c r="X45" s="558"/>
      <c r="Y45" s="558"/>
      <c r="Z45" s="558"/>
      <c r="AA45" s="559"/>
    </row>
    <row r="46" spans="2:28" ht="13.5" thickBot="1" x14ac:dyDescent="0.25">
      <c r="B46" s="731" t="s">
        <v>172</v>
      </c>
      <c r="C46" s="745"/>
      <c r="D46" s="11">
        <v>51212</v>
      </c>
      <c r="E46" s="12"/>
      <c r="F46" s="12">
        <v>49210</v>
      </c>
      <c r="G46" s="12"/>
      <c r="H46" s="12">
        <v>45576</v>
      </c>
      <c r="I46" s="12"/>
      <c r="J46" s="12">
        <v>42722</v>
      </c>
      <c r="K46" s="12"/>
      <c r="L46" s="12">
        <v>37218</v>
      </c>
      <c r="M46" s="12"/>
      <c r="N46" s="12">
        <v>46442</v>
      </c>
      <c r="O46" s="12"/>
      <c r="P46" s="12">
        <v>45909</v>
      </c>
      <c r="Q46" s="13"/>
      <c r="R46" s="12">
        <v>45609</v>
      </c>
      <c r="S46" s="12"/>
      <c r="T46" s="12">
        <v>45561</v>
      </c>
      <c r="U46" s="12"/>
      <c r="V46" s="12">
        <v>45449</v>
      </c>
      <c r="W46" s="12"/>
      <c r="X46" s="12">
        <v>46021</v>
      </c>
      <c r="Y46" s="12"/>
      <c r="Z46" s="12">
        <v>45964</v>
      </c>
      <c r="AA46" s="13"/>
    </row>
    <row r="47" spans="2:28" ht="4.5" customHeight="1" x14ac:dyDescent="0.2">
      <c r="B47" s="744"/>
      <c r="C47" s="744"/>
      <c r="D47" s="744"/>
      <c r="E47" s="744"/>
      <c r="F47" s="744"/>
      <c r="G47" s="744"/>
      <c r="H47" s="744"/>
      <c r="I47" s="744"/>
      <c r="J47" s="744"/>
      <c r="K47" s="744"/>
      <c r="L47" s="744"/>
      <c r="M47" s="744"/>
      <c r="N47" s="744"/>
      <c r="O47" s="744"/>
      <c r="P47" s="744"/>
      <c r="Q47" s="744"/>
      <c r="R47" s="744"/>
      <c r="S47" s="744"/>
      <c r="T47" s="744"/>
      <c r="U47" s="744"/>
      <c r="V47" s="744"/>
      <c r="W47" s="131"/>
      <c r="X47" s="131"/>
      <c r="Y47" s="131"/>
      <c r="Z47" s="131"/>
    </row>
    <row r="48" spans="2:28" x14ac:dyDescent="0.2">
      <c r="B48" s="112"/>
      <c r="D48" s="28"/>
      <c r="E48" s="28"/>
      <c r="F48" s="28"/>
      <c r="G48" s="28"/>
      <c r="H48" s="28"/>
      <c r="I48" s="28"/>
      <c r="J48" s="28"/>
      <c r="K48" s="28"/>
      <c r="L48" s="28"/>
      <c r="M48" s="28"/>
      <c r="N48" s="28"/>
      <c r="O48" s="28"/>
      <c r="P48" s="28"/>
      <c r="Q48" s="28"/>
      <c r="R48" s="28"/>
      <c r="S48" s="28"/>
      <c r="T48" s="28"/>
      <c r="U48" s="28"/>
      <c r="W48" s="113"/>
      <c r="Y48" s="14"/>
      <c r="AA48" s="14" t="s">
        <v>487</v>
      </c>
    </row>
    <row r="49" spans="1:26" ht="12.75" customHeight="1" x14ac:dyDescent="0.2">
      <c r="A49" s="1" t="s">
        <v>429</v>
      </c>
      <c r="B49" s="60"/>
      <c r="T49" s="98"/>
      <c r="U49" s="98"/>
    </row>
    <row r="50" spans="1:26" ht="27" customHeight="1" x14ac:dyDescent="0.2">
      <c r="A50" s="549" t="s">
        <v>186</v>
      </c>
      <c r="B50" s="716" t="s">
        <v>383</v>
      </c>
      <c r="C50" s="716"/>
      <c r="D50" s="716"/>
      <c r="E50" s="716"/>
      <c r="F50" s="716"/>
      <c r="G50" s="716"/>
      <c r="H50" s="716"/>
      <c r="I50" s="716"/>
      <c r="J50" s="716"/>
      <c r="K50" s="716"/>
      <c r="L50" s="716"/>
      <c r="M50" s="716"/>
      <c r="N50" s="716"/>
      <c r="O50" s="716"/>
      <c r="P50" s="716"/>
      <c r="Q50" s="716"/>
      <c r="R50" s="716"/>
      <c r="S50" s="716"/>
      <c r="T50" s="716"/>
      <c r="U50" s="716"/>
      <c r="V50" s="716"/>
      <c r="W50" s="716"/>
      <c r="X50" s="716"/>
      <c r="Y50" s="598"/>
      <c r="Z50" s="598"/>
    </row>
    <row r="51" spans="1:26" ht="41.25" customHeight="1" x14ac:dyDescent="0.2">
      <c r="A51" s="280" t="s">
        <v>187</v>
      </c>
      <c r="B51" s="717" t="s">
        <v>381</v>
      </c>
      <c r="C51" s="717"/>
      <c r="D51" s="717"/>
      <c r="E51" s="717"/>
      <c r="F51" s="717"/>
      <c r="G51" s="717"/>
      <c r="H51" s="717"/>
      <c r="I51" s="717"/>
      <c r="J51" s="717"/>
      <c r="K51" s="717"/>
      <c r="L51" s="717"/>
      <c r="M51" s="717"/>
      <c r="N51" s="717"/>
      <c r="O51" s="717"/>
      <c r="P51" s="717"/>
      <c r="Q51" s="717"/>
      <c r="R51" s="717"/>
      <c r="S51" s="717"/>
      <c r="T51" s="717"/>
      <c r="U51" s="717"/>
      <c r="V51" s="717"/>
      <c r="W51" s="717"/>
      <c r="X51" s="717"/>
      <c r="Y51" s="595"/>
      <c r="Z51" s="595"/>
    </row>
    <row r="52" spans="1:26" ht="62.25" customHeight="1" x14ac:dyDescent="0.2">
      <c r="A52" s="280" t="s">
        <v>188</v>
      </c>
      <c r="B52" s="717" t="s">
        <v>380</v>
      </c>
      <c r="C52" s="717"/>
      <c r="D52" s="717"/>
      <c r="E52" s="717"/>
      <c r="F52" s="717"/>
      <c r="G52" s="717"/>
      <c r="H52" s="717"/>
      <c r="I52" s="717"/>
      <c r="J52" s="717"/>
      <c r="K52" s="717"/>
      <c r="L52" s="717"/>
      <c r="M52" s="717"/>
      <c r="N52" s="717"/>
      <c r="O52" s="717"/>
      <c r="P52" s="717"/>
      <c r="Q52" s="717"/>
      <c r="R52" s="717"/>
      <c r="S52" s="717"/>
      <c r="T52" s="717"/>
      <c r="U52" s="717"/>
      <c r="V52" s="717"/>
      <c r="W52" s="717"/>
      <c r="X52" s="717"/>
      <c r="Y52" s="595"/>
      <c r="Z52" s="595"/>
    </row>
    <row r="53" spans="1:26" ht="15.75" customHeight="1" x14ac:dyDescent="0.2">
      <c r="A53" s="280" t="s">
        <v>235</v>
      </c>
      <c r="B53" s="717" t="s">
        <v>141</v>
      </c>
      <c r="C53" s="717"/>
      <c r="D53" s="717"/>
      <c r="E53" s="717"/>
      <c r="F53" s="717"/>
      <c r="G53" s="717"/>
      <c r="H53" s="717"/>
      <c r="I53" s="717"/>
      <c r="J53" s="717"/>
      <c r="K53" s="717"/>
      <c r="L53" s="717"/>
      <c r="M53" s="717"/>
      <c r="N53" s="717"/>
      <c r="O53" s="717"/>
      <c r="P53" s="717"/>
      <c r="Q53" s="717"/>
      <c r="R53" s="717"/>
      <c r="S53" s="717"/>
      <c r="T53" s="717"/>
      <c r="U53" s="717"/>
      <c r="V53" s="717"/>
      <c r="W53" s="717"/>
      <c r="X53" s="717"/>
      <c r="Y53" s="595"/>
      <c r="Z53" s="595"/>
    </row>
    <row r="54" spans="1:26" ht="19.5" customHeight="1" x14ac:dyDescent="0.2">
      <c r="C54" s="543"/>
      <c r="D54" s="543"/>
      <c r="E54" s="543"/>
      <c r="F54" s="543"/>
      <c r="G54" s="543"/>
      <c r="H54" s="543"/>
      <c r="I54" s="543"/>
      <c r="J54" s="543"/>
      <c r="K54" s="543"/>
      <c r="L54" s="543"/>
      <c r="M54" s="543"/>
      <c r="N54" s="543"/>
      <c r="O54" s="543"/>
      <c r="P54" s="543"/>
      <c r="Q54" s="543"/>
      <c r="R54" s="543"/>
      <c r="S54" s="543"/>
      <c r="T54" s="543"/>
      <c r="U54" s="543"/>
      <c r="V54" s="543"/>
      <c r="W54" s="29"/>
      <c r="X54" s="29"/>
      <c r="Y54" s="595"/>
      <c r="Z54" s="595"/>
    </row>
    <row r="55" spans="1:26" ht="12.75" customHeight="1" x14ac:dyDescent="0.2">
      <c r="B55" s="743" t="s">
        <v>448</v>
      </c>
      <c r="C55" s="743"/>
      <c r="D55" s="743"/>
      <c r="E55" s="743"/>
      <c r="F55" s="743"/>
      <c r="G55" s="743"/>
      <c r="H55" s="743"/>
      <c r="I55" s="743"/>
      <c r="J55" s="743"/>
      <c r="K55" s="743"/>
      <c r="L55" s="743"/>
      <c r="M55" s="743"/>
      <c r="N55" s="743"/>
      <c r="O55" s="743"/>
      <c r="P55" s="743"/>
      <c r="Q55" s="743"/>
      <c r="R55" s="743"/>
      <c r="S55" s="743"/>
      <c r="T55" s="743"/>
      <c r="U55" s="743"/>
      <c r="V55" s="743"/>
      <c r="W55" s="29"/>
      <c r="X55" s="29"/>
      <c r="Y55" s="595"/>
      <c r="Z55" s="595"/>
    </row>
    <row r="56" spans="1:26" ht="12.75" customHeight="1" x14ac:dyDescent="0.2">
      <c r="B56" s="743" t="s">
        <v>121</v>
      </c>
      <c r="C56" s="743"/>
      <c r="D56" s="743"/>
      <c r="E56" s="743"/>
      <c r="F56" s="743"/>
      <c r="G56" s="743"/>
      <c r="H56" s="743"/>
      <c r="I56" s="743"/>
      <c r="J56" s="743"/>
      <c r="K56" s="743"/>
      <c r="L56" s="743"/>
      <c r="M56" s="743"/>
      <c r="N56" s="743"/>
      <c r="O56" s="743"/>
      <c r="P56" s="743"/>
      <c r="Q56" s="743"/>
      <c r="R56" s="743"/>
      <c r="S56" s="743"/>
      <c r="T56" s="743"/>
      <c r="U56" s="743"/>
      <c r="V56" s="743"/>
      <c r="W56" s="29"/>
      <c r="X56" s="29"/>
      <c r="Y56" s="595"/>
      <c r="Z56" s="595"/>
    </row>
    <row r="57" spans="1:26" ht="12.75" customHeight="1" x14ac:dyDescent="0.2">
      <c r="B57" s="725" t="s">
        <v>116</v>
      </c>
      <c r="C57" s="725"/>
      <c r="D57" s="725"/>
      <c r="E57" s="725"/>
      <c r="F57" s="725"/>
      <c r="G57" s="725"/>
      <c r="H57" s="725"/>
      <c r="I57" s="725"/>
      <c r="J57" s="725"/>
      <c r="K57" s="725"/>
      <c r="L57" s="725"/>
      <c r="M57" s="725"/>
      <c r="N57" s="725"/>
      <c r="O57" s="725"/>
      <c r="P57" s="725"/>
      <c r="Q57" s="725"/>
      <c r="R57" s="725"/>
      <c r="S57" s="725"/>
      <c r="T57" s="725"/>
      <c r="U57" s="725"/>
      <c r="V57" s="725"/>
      <c r="W57" s="29"/>
      <c r="X57" s="29"/>
      <c r="Y57" s="595"/>
      <c r="Z57" s="595"/>
    </row>
    <row r="58" spans="1:26" x14ac:dyDescent="0.2">
      <c r="W58" s="29"/>
      <c r="X58" s="29"/>
      <c r="Y58" s="595"/>
      <c r="Z58" s="595"/>
    </row>
    <row r="59" spans="1:26" x14ac:dyDescent="0.2">
      <c r="A59" s="594" t="s">
        <v>450</v>
      </c>
      <c r="B59" s="716" t="s">
        <v>471</v>
      </c>
      <c r="C59" s="716"/>
      <c r="D59" s="716"/>
      <c r="E59" s="716"/>
      <c r="F59" s="716"/>
      <c r="G59" s="716"/>
      <c r="H59" s="716"/>
      <c r="I59" s="716"/>
      <c r="J59" s="716"/>
      <c r="K59" s="716"/>
      <c r="L59" s="716"/>
      <c r="M59" s="716"/>
      <c r="N59" s="716"/>
      <c r="O59" s="716"/>
      <c r="P59" s="716"/>
      <c r="Q59" s="716"/>
      <c r="R59" s="716"/>
      <c r="S59" s="716"/>
      <c r="T59" s="716"/>
      <c r="U59" s="716"/>
      <c r="V59" s="716"/>
      <c r="W59" s="716"/>
      <c r="X59" s="716"/>
      <c r="Y59" s="599"/>
      <c r="Z59" s="599"/>
    </row>
    <row r="60" spans="1:26" ht="15" customHeight="1" x14ac:dyDescent="0.2">
      <c r="C60" s="717"/>
      <c r="D60" s="717"/>
      <c r="E60" s="717"/>
      <c r="F60" s="717"/>
      <c r="G60" s="717"/>
      <c r="H60" s="717"/>
      <c r="I60" s="717"/>
      <c r="J60" s="717"/>
      <c r="K60" s="717"/>
      <c r="L60" s="717"/>
      <c r="M60" s="717"/>
      <c r="N60" s="717"/>
      <c r="O60" s="717"/>
      <c r="P60" s="717"/>
      <c r="Q60" s="717"/>
      <c r="R60" s="717"/>
      <c r="S60" s="717"/>
      <c r="T60" s="717"/>
      <c r="U60" s="717"/>
      <c r="V60" s="717"/>
      <c r="W60" s="29"/>
      <c r="X60" s="29"/>
      <c r="Y60" s="595"/>
      <c r="Z60" s="595"/>
    </row>
    <row r="61" spans="1:26" ht="51" customHeight="1" x14ac:dyDescent="0.2">
      <c r="C61" s="717"/>
      <c r="D61" s="717"/>
      <c r="E61" s="717"/>
      <c r="F61" s="717"/>
      <c r="G61" s="717"/>
      <c r="H61" s="717"/>
      <c r="I61" s="717"/>
      <c r="J61" s="717"/>
      <c r="K61" s="717"/>
      <c r="L61" s="717"/>
      <c r="M61" s="717"/>
      <c r="N61" s="717"/>
      <c r="O61" s="717"/>
      <c r="P61" s="717"/>
      <c r="Q61" s="717"/>
      <c r="R61" s="717"/>
      <c r="S61" s="717"/>
      <c r="T61" s="717"/>
      <c r="U61" s="717"/>
      <c r="V61" s="717"/>
      <c r="W61" s="29"/>
      <c r="X61" s="29"/>
      <c r="Y61" s="595"/>
      <c r="Z61" s="595"/>
    </row>
    <row r="62" spans="1:26" x14ac:dyDescent="0.2">
      <c r="C62" s="717"/>
      <c r="D62" s="717"/>
      <c r="E62" s="717"/>
      <c r="F62" s="717"/>
      <c r="G62" s="717"/>
      <c r="H62" s="717"/>
      <c r="I62" s="717"/>
      <c r="J62" s="717"/>
      <c r="K62" s="717"/>
      <c r="L62" s="717"/>
      <c r="M62" s="717"/>
      <c r="N62" s="717"/>
      <c r="O62" s="717"/>
      <c r="P62" s="717"/>
      <c r="Q62" s="717"/>
      <c r="R62" s="717"/>
      <c r="S62" s="717"/>
      <c r="T62" s="717"/>
      <c r="U62" s="717"/>
      <c r="V62" s="717"/>
      <c r="W62" s="29"/>
      <c r="X62" s="29"/>
      <c r="Y62" s="595"/>
      <c r="Z62" s="595"/>
    </row>
    <row r="63" spans="1:26" x14ac:dyDescent="0.2">
      <c r="C63" s="717"/>
      <c r="D63" s="717"/>
      <c r="E63" s="717"/>
      <c r="F63" s="717"/>
      <c r="G63" s="717"/>
      <c r="H63" s="717"/>
      <c r="I63" s="717"/>
      <c r="J63" s="717"/>
      <c r="K63" s="717"/>
      <c r="L63" s="717"/>
      <c r="M63" s="717"/>
      <c r="N63" s="717"/>
      <c r="O63" s="717"/>
      <c r="P63" s="717"/>
      <c r="Q63" s="717"/>
      <c r="R63" s="717"/>
      <c r="S63" s="717"/>
      <c r="T63" s="717"/>
      <c r="U63" s="717"/>
      <c r="V63" s="717"/>
      <c r="W63" s="29"/>
      <c r="X63" s="29"/>
      <c r="Y63" s="595"/>
      <c r="Z63" s="595"/>
    </row>
    <row r="64" spans="1:26" x14ac:dyDescent="0.2">
      <c r="C64" s="717"/>
      <c r="D64" s="717"/>
      <c r="E64" s="717"/>
      <c r="F64" s="717"/>
      <c r="G64" s="717"/>
      <c r="H64" s="717"/>
      <c r="I64" s="717"/>
      <c r="J64" s="717"/>
      <c r="K64" s="717"/>
      <c r="L64" s="717"/>
      <c r="M64" s="717"/>
      <c r="N64" s="717"/>
      <c r="O64" s="717"/>
      <c r="P64" s="717"/>
      <c r="Q64" s="717"/>
      <c r="R64" s="717"/>
      <c r="S64" s="717"/>
      <c r="T64" s="717"/>
      <c r="U64" s="717"/>
      <c r="V64" s="717"/>
      <c r="W64" s="29"/>
      <c r="X64" s="29"/>
      <c r="Y64" s="595"/>
      <c r="Z64" s="595"/>
    </row>
    <row r="65" spans="3:26" x14ac:dyDescent="0.2">
      <c r="C65" s="717"/>
      <c r="D65" s="717"/>
      <c r="E65" s="717"/>
      <c r="F65" s="717"/>
      <c r="G65" s="717"/>
      <c r="H65" s="717"/>
      <c r="I65" s="717"/>
      <c r="J65" s="717"/>
      <c r="K65" s="717"/>
      <c r="L65" s="717"/>
      <c r="M65" s="717"/>
      <c r="N65" s="717"/>
      <c r="O65" s="717"/>
      <c r="P65" s="717"/>
      <c r="Q65" s="717"/>
      <c r="R65" s="717"/>
      <c r="S65" s="717"/>
      <c r="T65" s="717"/>
      <c r="U65" s="717"/>
      <c r="V65" s="717"/>
      <c r="W65" s="29"/>
      <c r="X65" s="29"/>
      <c r="Y65" s="595"/>
      <c r="Z65" s="595"/>
    </row>
    <row r="66" spans="3:26" x14ac:dyDescent="0.2">
      <c r="C66" s="29"/>
      <c r="D66" s="29"/>
      <c r="E66" s="29"/>
      <c r="F66" s="29"/>
      <c r="G66" s="29"/>
      <c r="H66" s="29"/>
      <c r="I66" s="375"/>
      <c r="J66" s="375"/>
      <c r="K66" s="29"/>
      <c r="L66" s="29"/>
      <c r="M66" s="29"/>
      <c r="N66" s="29"/>
      <c r="O66" s="29"/>
      <c r="P66" s="29"/>
      <c r="Q66" s="29"/>
      <c r="R66" s="29"/>
      <c r="S66" s="29"/>
      <c r="T66" s="29"/>
      <c r="U66" s="29"/>
      <c r="V66" s="29"/>
      <c r="W66" s="29"/>
      <c r="X66" s="29"/>
      <c r="Y66" s="595"/>
      <c r="Z66" s="595"/>
    </row>
    <row r="67" spans="3:26" x14ac:dyDescent="0.2">
      <c r="C67" s="29"/>
      <c r="D67" s="29"/>
      <c r="E67" s="29"/>
      <c r="F67" s="29"/>
      <c r="G67" s="29"/>
      <c r="H67" s="29"/>
      <c r="I67" s="375"/>
      <c r="J67" s="375"/>
      <c r="K67" s="29"/>
      <c r="L67" s="29"/>
      <c r="M67" s="29"/>
      <c r="N67" s="29"/>
      <c r="O67" s="29"/>
      <c r="P67" s="29"/>
      <c r="Q67" s="29"/>
      <c r="R67" s="29"/>
      <c r="S67" s="29"/>
      <c r="T67" s="29"/>
      <c r="U67" s="29"/>
      <c r="V67" s="29"/>
      <c r="W67" s="29"/>
      <c r="X67" s="29"/>
      <c r="Y67" s="595"/>
      <c r="Z67" s="595"/>
    </row>
    <row r="68" spans="3:26" x14ac:dyDescent="0.2">
      <c r="C68" s="29"/>
      <c r="D68" s="29"/>
      <c r="E68" s="29"/>
      <c r="F68" s="29"/>
      <c r="G68" s="29"/>
      <c r="H68" s="29"/>
      <c r="I68" s="375"/>
      <c r="J68" s="375"/>
      <c r="K68" s="29"/>
      <c r="L68" s="29"/>
      <c r="M68" s="29"/>
      <c r="N68" s="29"/>
      <c r="O68" s="29"/>
      <c r="P68" s="29"/>
      <c r="Q68" s="29"/>
      <c r="R68" s="29"/>
      <c r="S68" s="29"/>
      <c r="T68" s="29"/>
      <c r="U68" s="29"/>
      <c r="V68" s="29"/>
      <c r="W68" s="29"/>
      <c r="X68" s="29"/>
      <c r="Y68" s="595"/>
      <c r="Z68" s="595"/>
    </row>
    <row r="69" spans="3:26" x14ac:dyDescent="0.2">
      <c r="C69" s="29"/>
      <c r="D69" s="29"/>
      <c r="E69" s="29"/>
      <c r="F69" s="29"/>
      <c r="G69" s="29"/>
      <c r="H69" s="29"/>
      <c r="I69" s="375"/>
      <c r="J69" s="375"/>
      <c r="K69" s="29"/>
      <c r="L69" s="29"/>
      <c r="M69" s="29"/>
      <c r="N69" s="29"/>
      <c r="O69" s="29"/>
      <c r="P69" s="29"/>
      <c r="Q69" s="29"/>
      <c r="R69" s="29"/>
      <c r="S69" s="29"/>
      <c r="T69" s="29"/>
      <c r="U69" s="29"/>
      <c r="V69" s="29"/>
      <c r="W69" s="29"/>
      <c r="X69" s="29"/>
      <c r="Y69" s="595"/>
      <c r="Z69" s="595"/>
    </row>
    <row r="70" spans="3:26" x14ac:dyDescent="0.2">
      <c r="C70" s="29"/>
      <c r="D70" s="29"/>
      <c r="E70" s="29"/>
      <c r="F70" s="29"/>
      <c r="G70" s="29"/>
      <c r="H70" s="29"/>
      <c r="I70" s="375"/>
      <c r="J70" s="375"/>
      <c r="K70" s="29"/>
      <c r="L70" s="29"/>
      <c r="M70" s="29"/>
      <c r="N70" s="29"/>
      <c r="O70" s="29"/>
      <c r="P70" s="29"/>
      <c r="Q70" s="29"/>
      <c r="R70" s="29"/>
      <c r="S70" s="29"/>
      <c r="T70" s="29"/>
      <c r="U70" s="29"/>
      <c r="V70" s="29"/>
      <c r="W70" s="29"/>
      <c r="X70" s="29"/>
      <c r="Y70" s="595"/>
      <c r="Z70" s="595"/>
    </row>
    <row r="71" spans="3:26" x14ac:dyDescent="0.2">
      <c r="C71" s="29"/>
      <c r="D71" s="29"/>
      <c r="E71" s="29"/>
      <c r="F71" s="29"/>
      <c r="G71" s="29"/>
      <c r="H71" s="29"/>
      <c r="I71" s="375"/>
      <c r="J71" s="375"/>
      <c r="K71" s="29"/>
      <c r="L71" s="29"/>
      <c r="M71" s="29"/>
      <c r="N71" s="29"/>
      <c r="O71" s="29"/>
      <c r="P71" s="29"/>
      <c r="Q71" s="29"/>
      <c r="R71" s="29"/>
      <c r="S71" s="29"/>
      <c r="T71" s="29"/>
      <c r="U71" s="29"/>
      <c r="V71" s="29"/>
      <c r="W71" s="29"/>
      <c r="X71" s="29"/>
      <c r="Y71" s="595"/>
      <c r="Z71" s="595"/>
    </row>
    <row r="72" spans="3:26" x14ac:dyDescent="0.2">
      <c r="C72" s="29"/>
      <c r="D72" s="29"/>
      <c r="E72" s="29"/>
      <c r="F72" s="29"/>
      <c r="G72" s="29"/>
      <c r="H72" s="29"/>
      <c r="I72" s="375"/>
      <c r="J72" s="375"/>
      <c r="K72" s="29"/>
      <c r="L72" s="29"/>
      <c r="M72" s="29"/>
      <c r="N72" s="29"/>
      <c r="O72" s="29"/>
      <c r="P72" s="29"/>
      <c r="Q72" s="29"/>
      <c r="R72" s="29"/>
      <c r="S72" s="29"/>
      <c r="T72" s="29"/>
      <c r="U72" s="29"/>
      <c r="V72" s="29"/>
      <c r="W72" s="29"/>
      <c r="X72" s="29"/>
      <c r="Y72" s="595"/>
      <c r="Z72" s="595"/>
    </row>
    <row r="73" spans="3:26" x14ac:dyDescent="0.2">
      <c r="C73" s="29"/>
      <c r="D73" s="29"/>
      <c r="E73" s="29"/>
      <c r="F73" s="29"/>
      <c r="G73" s="29"/>
      <c r="H73" s="29"/>
      <c r="I73" s="375"/>
      <c r="J73" s="375"/>
      <c r="K73" s="29"/>
      <c r="L73" s="29"/>
      <c r="M73" s="29"/>
      <c r="N73" s="29"/>
      <c r="O73" s="29"/>
      <c r="P73" s="29"/>
      <c r="Q73" s="29"/>
      <c r="R73" s="29"/>
      <c r="S73" s="29"/>
      <c r="T73" s="29"/>
      <c r="U73" s="29"/>
      <c r="V73" s="29"/>
      <c r="W73" s="29"/>
      <c r="X73" s="29"/>
      <c r="Y73" s="595"/>
      <c r="Z73" s="595"/>
    </row>
    <row r="74" spans="3:26" x14ac:dyDescent="0.2">
      <c r="C74" s="29"/>
      <c r="D74" s="29"/>
      <c r="E74" s="29"/>
      <c r="F74" s="29"/>
      <c r="G74" s="29"/>
      <c r="H74" s="29"/>
      <c r="I74" s="375"/>
      <c r="J74" s="375"/>
      <c r="K74" s="29"/>
      <c r="L74" s="29"/>
      <c r="M74" s="29"/>
      <c r="N74" s="29"/>
      <c r="O74" s="29"/>
      <c r="P74" s="29"/>
      <c r="Q74" s="29"/>
      <c r="R74" s="29"/>
      <c r="S74" s="29"/>
      <c r="T74" s="29"/>
      <c r="U74" s="29"/>
      <c r="V74" s="29"/>
      <c r="W74" s="29"/>
      <c r="X74" s="29"/>
      <c r="Y74" s="595"/>
      <c r="Z74" s="595"/>
    </row>
    <row r="75" spans="3:26" x14ac:dyDescent="0.2">
      <c r="C75" s="29"/>
      <c r="D75" s="29"/>
      <c r="E75" s="29"/>
      <c r="F75" s="29"/>
      <c r="G75" s="29"/>
      <c r="H75" s="29"/>
      <c r="I75" s="375"/>
      <c r="J75" s="375"/>
      <c r="K75" s="29"/>
      <c r="L75" s="29"/>
      <c r="M75" s="29"/>
      <c r="N75" s="29"/>
      <c r="O75" s="29"/>
      <c r="P75" s="29"/>
      <c r="Q75" s="29"/>
      <c r="R75" s="29"/>
      <c r="S75" s="29"/>
      <c r="T75" s="29"/>
      <c r="U75" s="29"/>
      <c r="V75" s="29"/>
      <c r="W75" s="29"/>
      <c r="X75" s="29"/>
      <c r="Y75" s="595"/>
      <c r="Z75" s="595"/>
    </row>
    <row r="76" spans="3:26" x14ac:dyDescent="0.2">
      <c r="C76" s="29"/>
      <c r="D76" s="29"/>
      <c r="E76" s="29"/>
      <c r="F76" s="29"/>
      <c r="G76" s="29"/>
      <c r="H76" s="29"/>
      <c r="I76" s="375"/>
      <c r="J76" s="375"/>
      <c r="K76" s="29"/>
      <c r="L76" s="29"/>
      <c r="M76" s="29"/>
      <c r="N76" s="29"/>
      <c r="O76" s="29"/>
      <c r="P76" s="29"/>
      <c r="Q76" s="29"/>
      <c r="R76" s="29"/>
      <c r="S76" s="29"/>
      <c r="T76" s="29"/>
      <c r="U76" s="29"/>
      <c r="V76" s="29"/>
      <c r="W76" s="29"/>
      <c r="X76" s="29"/>
      <c r="Y76" s="595"/>
      <c r="Z76" s="595"/>
    </row>
    <row r="77" spans="3:26" x14ac:dyDescent="0.2">
      <c r="C77" s="29"/>
      <c r="D77" s="29"/>
      <c r="E77" s="29"/>
      <c r="F77" s="29"/>
      <c r="G77" s="29"/>
      <c r="H77" s="29"/>
      <c r="I77" s="375"/>
      <c r="J77" s="375"/>
      <c r="K77" s="29"/>
      <c r="L77" s="29"/>
      <c r="M77" s="29"/>
      <c r="N77" s="29"/>
      <c r="O77" s="29"/>
      <c r="P77" s="29"/>
      <c r="Q77" s="29"/>
      <c r="R77" s="29"/>
      <c r="S77" s="29"/>
      <c r="T77" s="29"/>
      <c r="U77" s="29"/>
      <c r="V77" s="29"/>
      <c r="W77" s="29"/>
      <c r="X77" s="29"/>
      <c r="Y77" s="595"/>
      <c r="Z77" s="595"/>
    </row>
    <row r="78" spans="3:26" x14ac:dyDescent="0.2">
      <c r="C78" s="29"/>
      <c r="D78" s="29"/>
      <c r="E78" s="29"/>
      <c r="F78" s="29"/>
      <c r="G78" s="29"/>
      <c r="H78" s="29"/>
      <c r="I78" s="375"/>
      <c r="J78" s="375"/>
      <c r="K78" s="29"/>
      <c r="L78" s="29"/>
      <c r="M78" s="29"/>
      <c r="N78" s="29"/>
      <c r="O78" s="29"/>
      <c r="P78" s="29"/>
      <c r="Q78" s="29"/>
      <c r="R78" s="29"/>
      <c r="S78" s="29"/>
      <c r="T78" s="29"/>
      <c r="U78" s="29"/>
      <c r="V78" s="29"/>
      <c r="W78" s="29"/>
      <c r="X78" s="29"/>
      <c r="Y78" s="595"/>
      <c r="Z78" s="595"/>
    </row>
    <row r="79" spans="3:26" x14ac:dyDescent="0.2">
      <c r="C79" s="29"/>
      <c r="D79" s="29"/>
      <c r="E79" s="29"/>
      <c r="F79" s="29"/>
      <c r="G79" s="29"/>
      <c r="H79" s="29"/>
      <c r="I79" s="375"/>
      <c r="J79" s="375"/>
      <c r="K79" s="29"/>
      <c r="L79" s="29"/>
      <c r="M79" s="29"/>
      <c r="N79" s="29"/>
      <c r="O79" s="29"/>
      <c r="P79" s="29"/>
      <c r="Q79" s="29"/>
      <c r="R79" s="29"/>
      <c r="S79" s="29"/>
      <c r="T79" s="29"/>
      <c r="U79" s="29"/>
      <c r="V79" s="29"/>
      <c r="W79" s="29"/>
      <c r="X79" s="29"/>
      <c r="Y79" s="595"/>
      <c r="Z79" s="595"/>
    </row>
    <row r="80" spans="3:26" x14ac:dyDescent="0.2">
      <c r="C80" s="29"/>
      <c r="D80" s="29"/>
      <c r="E80" s="29"/>
      <c r="F80" s="29"/>
      <c r="G80" s="29"/>
      <c r="H80" s="29"/>
      <c r="I80" s="375"/>
      <c r="J80" s="375"/>
      <c r="K80" s="29"/>
      <c r="L80" s="29"/>
      <c r="M80" s="29"/>
      <c r="N80" s="29"/>
      <c r="O80" s="29"/>
      <c r="P80" s="29"/>
      <c r="Q80" s="29"/>
      <c r="R80" s="29"/>
      <c r="S80" s="29"/>
      <c r="T80" s="29"/>
      <c r="U80" s="29"/>
      <c r="V80" s="29"/>
      <c r="W80" s="29"/>
      <c r="X80" s="29"/>
      <c r="Y80" s="595"/>
      <c r="Z80" s="595"/>
    </row>
    <row r="81" spans="3:26" x14ac:dyDescent="0.2">
      <c r="C81" s="29"/>
      <c r="D81" s="29"/>
      <c r="E81" s="29"/>
      <c r="F81" s="29"/>
      <c r="G81" s="29"/>
      <c r="H81" s="29"/>
      <c r="I81" s="375"/>
      <c r="J81" s="375"/>
      <c r="K81" s="29"/>
      <c r="L81" s="29"/>
      <c r="M81" s="29"/>
      <c r="N81" s="29"/>
      <c r="O81" s="29"/>
      <c r="P81" s="29"/>
      <c r="Q81" s="29"/>
      <c r="R81" s="29"/>
      <c r="S81" s="29"/>
      <c r="T81" s="29"/>
      <c r="U81" s="29"/>
      <c r="V81" s="29"/>
      <c r="W81" s="29"/>
      <c r="X81" s="29"/>
      <c r="Y81" s="595"/>
      <c r="Z81" s="595"/>
    </row>
    <row r="82" spans="3:26" x14ac:dyDescent="0.2">
      <c r="C82" s="29"/>
      <c r="D82" s="29"/>
      <c r="E82" s="29"/>
      <c r="F82" s="29"/>
      <c r="G82" s="29"/>
      <c r="H82" s="29"/>
      <c r="I82" s="375"/>
      <c r="J82" s="375"/>
      <c r="K82" s="29"/>
      <c r="L82" s="29"/>
      <c r="M82" s="29"/>
      <c r="N82" s="29"/>
      <c r="O82" s="29"/>
      <c r="P82" s="29"/>
      <c r="Q82" s="29"/>
      <c r="R82" s="29"/>
      <c r="S82" s="29"/>
      <c r="T82" s="29"/>
      <c r="U82" s="29"/>
      <c r="V82" s="29"/>
      <c r="W82" s="29"/>
      <c r="X82" s="29"/>
      <c r="Y82" s="595"/>
      <c r="Z82" s="595"/>
    </row>
    <row r="83" spans="3:26" x14ac:dyDescent="0.2">
      <c r="C83" s="717"/>
      <c r="D83" s="717"/>
      <c r="E83" s="717"/>
      <c r="F83" s="717"/>
      <c r="G83" s="717"/>
      <c r="H83" s="717"/>
      <c r="I83" s="717"/>
      <c r="J83" s="717"/>
      <c r="K83" s="717"/>
      <c r="L83" s="717"/>
      <c r="M83" s="717"/>
      <c r="N83" s="717"/>
      <c r="O83" s="717"/>
      <c r="P83" s="717"/>
      <c r="Q83" s="717"/>
      <c r="R83" s="717"/>
      <c r="S83" s="717"/>
      <c r="T83" s="717"/>
      <c r="U83" s="717"/>
      <c r="V83" s="717"/>
      <c r="W83" s="29"/>
      <c r="X83" s="29"/>
      <c r="Y83" s="595"/>
      <c r="Z83" s="595"/>
    </row>
    <row r="84" spans="3:26" x14ac:dyDescent="0.2">
      <c r="C84" s="717"/>
      <c r="D84" s="717"/>
      <c r="E84" s="717"/>
      <c r="F84" s="717"/>
      <c r="G84" s="717"/>
      <c r="H84" s="717"/>
      <c r="I84" s="717"/>
      <c r="J84" s="717"/>
      <c r="K84" s="717"/>
      <c r="L84" s="717"/>
      <c r="M84" s="717"/>
      <c r="N84" s="717"/>
      <c r="O84" s="717"/>
      <c r="P84" s="717"/>
      <c r="Q84" s="717"/>
      <c r="R84" s="717"/>
      <c r="S84" s="717"/>
      <c r="T84" s="717"/>
      <c r="U84" s="717"/>
      <c r="V84" s="717"/>
      <c r="W84" s="29"/>
      <c r="X84" s="29"/>
      <c r="Y84" s="595"/>
      <c r="Z84" s="595"/>
    </row>
    <row r="85" spans="3:26" x14ac:dyDescent="0.2">
      <c r="C85" s="717"/>
      <c r="D85" s="717"/>
      <c r="E85" s="717"/>
      <c r="F85" s="717"/>
      <c r="G85" s="717"/>
      <c r="H85" s="717"/>
      <c r="I85" s="717"/>
      <c r="J85" s="717"/>
      <c r="K85" s="717"/>
      <c r="L85" s="717"/>
      <c r="M85" s="717"/>
      <c r="N85" s="717"/>
      <c r="O85" s="717"/>
      <c r="P85" s="717"/>
      <c r="Q85" s="717"/>
      <c r="R85" s="717"/>
      <c r="S85" s="717"/>
      <c r="T85" s="717"/>
      <c r="U85" s="717"/>
      <c r="V85" s="717"/>
      <c r="W85" s="29"/>
      <c r="X85" s="29"/>
      <c r="Y85" s="595"/>
      <c r="Z85" s="595"/>
    </row>
    <row r="86" spans="3:26" x14ac:dyDescent="0.2">
      <c r="C86" s="717"/>
      <c r="D86" s="717"/>
      <c r="E86" s="717"/>
      <c r="F86" s="717"/>
      <c r="G86" s="717"/>
      <c r="H86" s="717"/>
      <c r="I86" s="717"/>
      <c r="J86" s="717"/>
      <c r="K86" s="717"/>
      <c r="L86" s="717"/>
      <c r="M86" s="717"/>
      <c r="N86" s="717"/>
      <c r="O86" s="717"/>
      <c r="P86" s="717"/>
      <c r="Q86" s="717"/>
      <c r="R86" s="717"/>
      <c r="S86" s="717"/>
      <c r="T86" s="717"/>
      <c r="U86" s="717"/>
      <c r="V86" s="717"/>
      <c r="W86" s="29"/>
      <c r="X86" s="29"/>
      <c r="Y86" s="595"/>
      <c r="Z86" s="595"/>
    </row>
    <row r="87" spans="3:26" x14ac:dyDescent="0.2">
      <c r="C87" s="717"/>
      <c r="D87" s="717"/>
      <c r="E87" s="717"/>
      <c r="F87" s="717"/>
      <c r="G87" s="717"/>
      <c r="H87" s="717"/>
      <c r="I87" s="717"/>
      <c r="J87" s="717"/>
      <c r="K87" s="717"/>
      <c r="L87" s="717"/>
      <c r="M87" s="717"/>
      <c r="N87" s="717"/>
      <c r="O87" s="717"/>
      <c r="P87" s="717"/>
      <c r="Q87" s="717"/>
      <c r="R87" s="717"/>
      <c r="S87" s="717"/>
      <c r="T87" s="717"/>
      <c r="U87" s="717"/>
      <c r="V87" s="717"/>
      <c r="W87" s="29"/>
      <c r="X87" s="29"/>
      <c r="Y87" s="595"/>
      <c r="Z87" s="595"/>
    </row>
    <row r="88" spans="3:26" x14ac:dyDescent="0.2">
      <c r="W88" s="29"/>
      <c r="X88" s="29"/>
      <c r="Y88" s="595"/>
      <c r="Z88" s="595"/>
    </row>
    <row r="122" spans="3:26" x14ac:dyDescent="0.2">
      <c r="C122" s="29"/>
      <c r="D122" s="29"/>
      <c r="E122" s="29"/>
      <c r="F122" s="29"/>
      <c r="G122" s="29"/>
      <c r="H122" s="29"/>
      <c r="I122" s="375"/>
      <c r="J122" s="375"/>
      <c r="K122" s="29"/>
      <c r="L122" s="29"/>
      <c r="M122" s="29"/>
      <c r="N122" s="29"/>
      <c r="O122" s="29"/>
      <c r="P122" s="29"/>
      <c r="Q122" s="29"/>
      <c r="R122" s="29"/>
      <c r="S122" s="29"/>
      <c r="T122" s="29"/>
      <c r="U122" s="29"/>
      <c r="V122" s="29"/>
    </row>
    <row r="123" spans="3:26" x14ac:dyDescent="0.2">
      <c r="C123" s="29"/>
      <c r="D123" s="29"/>
      <c r="E123" s="29"/>
      <c r="F123" s="29"/>
      <c r="G123" s="29"/>
      <c r="H123" s="29"/>
      <c r="I123" s="375"/>
      <c r="J123" s="375"/>
      <c r="K123" s="29"/>
      <c r="L123" s="29"/>
      <c r="M123" s="29"/>
      <c r="N123" s="29"/>
      <c r="O123" s="29"/>
      <c r="P123" s="29"/>
      <c r="Q123" s="29"/>
      <c r="R123" s="29"/>
      <c r="S123" s="29"/>
      <c r="T123" s="29"/>
      <c r="U123" s="29"/>
      <c r="V123" s="29"/>
      <c r="W123" s="29"/>
      <c r="X123" s="29"/>
      <c r="Y123" s="595"/>
      <c r="Z123" s="595"/>
    </row>
    <row r="124" spans="3:26" x14ac:dyDescent="0.2">
      <c r="C124" s="29"/>
      <c r="D124" s="29"/>
      <c r="E124" s="29"/>
      <c r="F124" s="29"/>
      <c r="G124" s="29"/>
      <c r="H124" s="29"/>
      <c r="I124" s="375"/>
      <c r="J124" s="375"/>
      <c r="K124" s="29"/>
      <c r="L124" s="29"/>
      <c r="M124" s="29"/>
      <c r="N124" s="29"/>
      <c r="O124" s="29"/>
      <c r="P124" s="29"/>
      <c r="Q124" s="29"/>
      <c r="R124" s="29"/>
      <c r="S124" s="29"/>
      <c r="T124" s="29"/>
      <c r="U124" s="29"/>
      <c r="V124" s="29"/>
      <c r="W124" s="29"/>
      <c r="X124" s="29"/>
      <c r="Y124" s="595"/>
      <c r="Z124" s="595"/>
    </row>
    <row r="125" spans="3:26" x14ac:dyDescent="0.2">
      <c r="C125" s="29"/>
      <c r="D125" s="29"/>
      <c r="E125" s="29"/>
      <c r="F125" s="29"/>
      <c r="G125" s="29"/>
      <c r="H125" s="29"/>
      <c r="I125" s="375"/>
      <c r="J125" s="375"/>
      <c r="K125" s="29"/>
      <c r="L125" s="29"/>
      <c r="M125" s="29"/>
      <c r="N125" s="29"/>
      <c r="O125" s="29"/>
      <c r="P125" s="29"/>
      <c r="Q125" s="29"/>
      <c r="R125" s="29"/>
      <c r="S125" s="29"/>
      <c r="T125" s="29"/>
      <c r="U125" s="29"/>
      <c r="V125" s="29"/>
      <c r="W125" s="29"/>
      <c r="X125" s="29"/>
      <c r="Y125" s="595"/>
      <c r="Z125" s="595"/>
    </row>
    <row r="126" spans="3:26" x14ac:dyDescent="0.2">
      <c r="C126" s="29"/>
      <c r="D126" s="29"/>
      <c r="E126" s="29"/>
      <c r="F126" s="29"/>
      <c r="G126" s="29"/>
      <c r="H126" s="29"/>
      <c r="I126" s="375"/>
      <c r="J126" s="375"/>
      <c r="K126" s="29"/>
      <c r="L126" s="29"/>
      <c r="M126" s="29"/>
      <c r="N126" s="29"/>
      <c r="O126" s="29"/>
      <c r="P126" s="29"/>
      <c r="Q126" s="29"/>
      <c r="R126" s="29"/>
      <c r="S126" s="29"/>
      <c r="T126" s="29"/>
      <c r="U126" s="29"/>
      <c r="V126" s="29"/>
      <c r="W126" s="29"/>
      <c r="X126" s="29"/>
      <c r="Y126" s="595"/>
      <c r="Z126" s="595"/>
    </row>
    <row r="127" spans="3:26" x14ac:dyDescent="0.2">
      <c r="C127" s="29"/>
      <c r="D127" s="29"/>
      <c r="E127" s="29"/>
      <c r="F127" s="29"/>
      <c r="G127" s="29"/>
      <c r="H127" s="29"/>
      <c r="I127" s="375"/>
      <c r="J127" s="375"/>
      <c r="K127" s="29"/>
      <c r="L127" s="29"/>
      <c r="M127" s="29"/>
      <c r="N127" s="29"/>
      <c r="O127" s="29"/>
      <c r="P127" s="29"/>
      <c r="Q127" s="29"/>
      <c r="R127" s="29"/>
      <c r="S127" s="29"/>
      <c r="T127" s="29"/>
      <c r="U127" s="29"/>
      <c r="V127" s="29"/>
      <c r="W127" s="29"/>
      <c r="X127" s="29"/>
      <c r="Y127" s="595"/>
      <c r="Z127" s="595"/>
    </row>
    <row r="128" spans="3:26" x14ac:dyDescent="0.2">
      <c r="C128" s="29"/>
      <c r="D128" s="29"/>
      <c r="E128" s="29"/>
      <c r="F128" s="29"/>
      <c r="G128" s="29"/>
      <c r="H128" s="29"/>
      <c r="I128" s="375"/>
      <c r="J128" s="375"/>
      <c r="K128" s="29"/>
      <c r="L128" s="29"/>
      <c r="M128" s="29"/>
      <c r="N128" s="29"/>
      <c r="O128" s="29"/>
      <c r="P128" s="29"/>
      <c r="Q128" s="29"/>
      <c r="R128" s="29"/>
      <c r="S128" s="29"/>
      <c r="T128" s="29"/>
      <c r="U128" s="29"/>
      <c r="V128" s="29"/>
      <c r="W128" s="29"/>
      <c r="X128" s="29"/>
      <c r="Y128" s="595"/>
      <c r="Z128" s="595"/>
    </row>
    <row r="129" spans="3:26" x14ac:dyDescent="0.2">
      <c r="C129" s="29"/>
      <c r="D129" s="29"/>
      <c r="E129" s="29"/>
      <c r="F129" s="29"/>
      <c r="G129" s="29"/>
      <c r="H129" s="29"/>
      <c r="I129" s="375"/>
      <c r="J129" s="375"/>
      <c r="K129" s="29"/>
      <c r="L129" s="29"/>
      <c r="M129" s="29"/>
      <c r="N129" s="29"/>
      <c r="O129" s="29"/>
      <c r="P129" s="29"/>
      <c r="Q129" s="29"/>
      <c r="R129" s="29"/>
      <c r="S129" s="29"/>
      <c r="T129" s="29"/>
      <c r="U129" s="29"/>
      <c r="V129" s="29"/>
      <c r="W129" s="29"/>
      <c r="X129" s="29"/>
      <c r="Y129" s="595"/>
      <c r="Z129" s="595"/>
    </row>
    <row r="130" spans="3:26" x14ac:dyDescent="0.2">
      <c r="C130" s="29"/>
      <c r="D130" s="29"/>
      <c r="E130" s="29"/>
      <c r="F130" s="29"/>
      <c r="G130" s="29"/>
      <c r="H130" s="29"/>
      <c r="I130" s="375"/>
      <c r="J130" s="375"/>
      <c r="K130" s="29"/>
      <c r="L130" s="29"/>
      <c r="M130" s="29"/>
      <c r="N130" s="29"/>
      <c r="O130" s="29"/>
      <c r="P130" s="29"/>
      <c r="Q130" s="29"/>
      <c r="R130" s="29"/>
      <c r="S130" s="29"/>
      <c r="T130" s="29"/>
      <c r="U130" s="29"/>
      <c r="V130" s="29"/>
      <c r="W130" s="29"/>
      <c r="X130" s="29"/>
      <c r="Y130" s="595"/>
      <c r="Z130" s="595"/>
    </row>
    <row r="131" spans="3:26" x14ac:dyDescent="0.2">
      <c r="C131" s="29"/>
      <c r="D131" s="29"/>
      <c r="E131" s="29"/>
      <c r="F131" s="29"/>
      <c r="G131" s="29"/>
      <c r="H131" s="29"/>
      <c r="I131" s="375"/>
      <c r="J131" s="375"/>
      <c r="K131" s="29"/>
      <c r="L131" s="29"/>
      <c r="M131" s="29"/>
      <c r="N131" s="29"/>
      <c r="O131" s="29"/>
      <c r="P131" s="29"/>
      <c r="Q131" s="29"/>
      <c r="R131" s="29"/>
      <c r="S131" s="29"/>
      <c r="T131" s="29"/>
      <c r="U131" s="29"/>
      <c r="V131" s="29"/>
      <c r="W131" s="29"/>
      <c r="X131" s="29"/>
      <c r="Y131" s="595"/>
      <c r="Z131" s="595"/>
    </row>
    <row r="132" spans="3:26" x14ac:dyDescent="0.2">
      <c r="C132" s="29"/>
      <c r="D132" s="29"/>
      <c r="E132" s="29"/>
      <c r="F132" s="29"/>
      <c r="G132" s="29"/>
      <c r="H132" s="29"/>
      <c r="I132" s="375"/>
      <c r="J132" s="375"/>
      <c r="K132" s="29"/>
      <c r="L132" s="29"/>
      <c r="M132" s="29"/>
      <c r="N132" s="29"/>
      <c r="O132" s="29"/>
      <c r="P132" s="29"/>
      <c r="Q132" s="29"/>
      <c r="R132" s="29"/>
      <c r="S132" s="29"/>
      <c r="T132" s="29"/>
      <c r="U132" s="29"/>
      <c r="V132" s="29"/>
      <c r="W132" s="29"/>
      <c r="X132" s="29"/>
      <c r="Y132" s="595"/>
      <c r="Z132" s="595"/>
    </row>
    <row r="133" spans="3:26" x14ac:dyDescent="0.2">
      <c r="C133" s="29"/>
      <c r="D133" s="29"/>
      <c r="E133" s="29"/>
      <c r="F133" s="29"/>
      <c r="G133" s="29"/>
      <c r="H133" s="29"/>
      <c r="I133" s="375"/>
      <c r="J133" s="375"/>
      <c r="K133" s="29"/>
      <c r="L133" s="29"/>
      <c r="M133" s="29"/>
      <c r="N133" s="29"/>
      <c r="O133" s="29"/>
      <c r="P133" s="29"/>
      <c r="Q133" s="29"/>
      <c r="R133" s="29"/>
      <c r="S133" s="29"/>
      <c r="T133" s="29"/>
      <c r="U133" s="29"/>
      <c r="V133" s="29"/>
      <c r="W133" s="29"/>
      <c r="X133" s="29"/>
      <c r="Y133" s="595"/>
      <c r="Z133" s="595"/>
    </row>
    <row r="134" spans="3:26" x14ac:dyDescent="0.2">
      <c r="C134" s="29"/>
      <c r="D134" s="29"/>
      <c r="E134" s="29"/>
      <c r="F134" s="29"/>
      <c r="G134" s="29"/>
      <c r="H134" s="29"/>
      <c r="I134" s="375"/>
      <c r="J134" s="375"/>
      <c r="K134" s="29"/>
      <c r="L134" s="29"/>
      <c r="M134" s="29"/>
      <c r="N134" s="29"/>
      <c r="O134" s="29"/>
      <c r="P134" s="29"/>
      <c r="Q134" s="29"/>
      <c r="R134" s="29"/>
      <c r="S134" s="29"/>
      <c r="T134" s="29"/>
      <c r="U134" s="29"/>
      <c r="V134" s="29"/>
      <c r="W134" s="29"/>
      <c r="X134" s="29"/>
      <c r="Y134" s="595"/>
      <c r="Z134" s="595"/>
    </row>
    <row r="135" spans="3:26" x14ac:dyDescent="0.2">
      <c r="C135" s="29"/>
      <c r="D135" s="29"/>
      <c r="E135" s="29"/>
      <c r="F135" s="29"/>
      <c r="G135" s="29"/>
      <c r="H135" s="29"/>
      <c r="I135" s="375"/>
      <c r="J135" s="375"/>
      <c r="K135" s="29"/>
      <c r="L135" s="29"/>
      <c r="M135" s="29"/>
      <c r="N135" s="29"/>
      <c r="O135" s="29"/>
      <c r="P135" s="29"/>
      <c r="Q135" s="29"/>
      <c r="R135" s="29"/>
      <c r="S135" s="29"/>
      <c r="T135" s="29"/>
      <c r="U135" s="29"/>
      <c r="V135" s="29"/>
      <c r="W135" s="29"/>
      <c r="X135" s="29"/>
      <c r="Y135" s="595"/>
      <c r="Z135" s="595"/>
    </row>
    <row r="136" spans="3:26" x14ac:dyDescent="0.2">
      <c r="C136" s="29"/>
      <c r="D136" s="29"/>
      <c r="E136" s="29"/>
      <c r="F136" s="29"/>
      <c r="G136" s="29"/>
      <c r="H136" s="29"/>
      <c r="I136" s="375"/>
      <c r="J136" s="375"/>
      <c r="K136" s="29"/>
      <c r="L136" s="29"/>
      <c r="M136" s="29"/>
      <c r="N136" s="29"/>
      <c r="O136" s="29"/>
      <c r="P136" s="29"/>
      <c r="Q136" s="29"/>
      <c r="R136" s="29"/>
      <c r="S136" s="29"/>
      <c r="T136" s="29"/>
      <c r="U136" s="29"/>
      <c r="V136" s="29"/>
      <c r="W136" s="29"/>
      <c r="X136" s="29"/>
      <c r="Y136" s="595"/>
      <c r="Z136" s="595"/>
    </row>
    <row r="137" spans="3:26" x14ac:dyDescent="0.2">
      <c r="C137" s="29"/>
      <c r="D137" s="29"/>
      <c r="E137" s="29"/>
      <c r="F137" s="29"/>
      <c r="G137" s="29"/>
      <c r="H137" s="29"/>
      <c r="I137" s="375"/>
      <c r="J137" s="375"/>
      <c r="K137" s="29"/>
      <c r="L137" s="29"/>
      <c r="M137" s="29"/>
      <c r="N137" s="29"/>
      <c r="O137" s="29"/>
      <c r="P137" s="29"/>
      <c r="Q137" s="29"/>
      <c r="R137" s="29"/>
      <c r="S137" s="29"/>
      <c r="T137" s="29"/>
      <c r="U137" s="29"/>
      <c r="V137" s="29"/>
      <c r="W137" s="29"/>
      <c r="X137" s="29"/>
      <c r="Y137" s="595"/>
      <c r="Z137" s="595"/>
    </row>
    <row r="138" spans="3:26" x14ac:dyDescent="0.2">
      <c r="C138" s="29"/>
      <c r="D138" s="29"/>
      <c r="E138" s="29"/>
      <c r="F138" s="29"/>
      <c r="G138" s="29"/>
      <c r="H138" s="29"/>
      <c r="I138" s="375"/>
      <c r="J138" s="375"/>
      <c r="K138" s="29"/>
      <c r="L138" s="29"/>
      <c r="M138" s="29"/>
      <c r="N138" s="29"/>
      <c r="O138" s="29"/>
      <c r="P138" s="29"/>
      <c r="Q138" s="29"/>
      <c r="R138" s="29"/>
      <c r="S138" s="29"/>
      <c r="T138" s="29"/>
      <c r="U138" s="29"/>
      <c r="V138" s="29"/>
      <c r="W138" s="29"/>
      <c r="X138" s="29"/>
      <c r="Y138" s="595"/>
      <c r="Z138" s="595"/>
    </row>
    <row r="139" spans="3:26" x14ac:dyDescent="0.2">
      <c r="W139" s="29"/>
      <c r="X139" s="29"/>
      <c r="Y139" s="595"/>
      <c r="Z139" s="595"/>
    </row>
  </sheetData>
  <mergeCells count="22">
    <mergeCell ref="B47:V47"/>
    <mergeCell ref="B46:C46"/>
    <mergeCell ref="B32:B36"/>
    <mergeCell ref="B50:X50"/>
    <mergeCell ref="B51:X51"/>
    <mergeCell ref="B52:X52"/>
    <mergeCell ref="C64:V64"/>
    <mergeCell ref="C60:V60"/>
    <mergeCell ref="C61:V61"/>
    <mergeCell ref="C62:V62"/>
    <mergeCell ref="C63:V63"/>
    <mergeCell ref="B57:V57"/>
    <mergeCell ref="B56:V56"/>
    <mergeCell ref="B55:V55"/>
    <mergeCell ref="B53:X53"/>
    <mergeCell ref="B59:X59"/>
    <mergeCell ref="C65:V65"/>
    <mergeCell ref="C87:V87"/>
    <mergeCell ref="C83:V83"/>
    <mergeCell ref="C84:V84"/>
    <mergeCell ref="C85:V85"/>
    <mergeCell ref="C86:V86"/>
  </mergeCells>
  <phoneticPr fontId="4"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2" manualBreakCount="2">
    <brk id="58" max="11" man="1"/>
    <brk id="106" max="11" man="1"/>
  </rowBreaks>
  <colBreaks count="1" manualBreakCount="1">
    <brk id="27" max="9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pageSetUpPr fitToPage="1"/>
  </sheetPr>
  <dimension ref="A1:AB139"/>
  <sheetViews>
    <sheetView zoomScaleNormal="100" workbookViewId="0">
      <selection activeCell="B1" sqref="B1"/>
    </sheetView>
  </sheetViews>
  <sheetFormatPr defaultRowHeight="12.75" x14ac:dyDescent="0.2"/>
  <cols>
    <col min="1" max="1" width="2.42578125" customWidth="1"/>
    <col min="2" max="2" width="14" style="61"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140625" customWidth="1"/>
    <col min="26" max="26" width="12.7109375" customWidth="1"/>
    <col min="27" max="27" width="2.28515625" customWidth="1"/>
  </cols>
  <sheetData>
    <row r="1" spans="1:28" ht="14.25" x14ac:dyDescent="0.2">
      <c r="A1" s="60" t="s">
        <v>481</v>
      </c>
    </row>
    <row r="3" spans="1:28" ht="13.5" thickBot="1" x14ac:dyDescent="0.25">
      <c r="V3" s="3"/>
      <c r="W3" s="3"/>
      <c r="Y3" s="3"/>
      <c r="Z3" s="3"/>
      <c r="AA3" s="3" t="s">
        <v>193</v>
      </c>
    </row>
    <row r="4" spans="1:28" x14ac:dyDescent="0.2">
      <c r="B4"/>
      <c r="D4" s="180" t="s">
        <v>191</v>
      </c>
      <c r="E4" s="181"/>
      <c r="F4" s="181"/>
      <c r="G4" s="181"/>
      <c r="H4" s="181"/>
      <c r="I4" s="181"/>
      <c r="J4" s="181"/>
      <c r="K4" s="181"/>
      <c r="L4" s="181"/>
      <c r="M4" s="181"/>
      <c r="N4" s="181"/>
      <c r="O4" s="181"/>
      <c r="P4" s="181"/>
      <c r="Q4" s="182"/>
      <c r="R4" s="181" t="s">
        <v>192</v>
      </c>
      <c r="S4" s="181"/>
      <c r="T4" s="181"/>
      <c r="U4" s="181"/>
      <c r="V4" s="181"/>
      <c r="W4" s="181"/>
      <c r="X4" s="181"/>
      <c r="Y4" s="181"/>
      <c r="Z4" s="181"/>
      <c r="AA4" s="182"/>
    </row>
    <row r="5" spans="1:28" ht="13.5" thickBot="1" x14ac:dyDescent="0.25">
      <c r="B5" s="118"/>
      <c r="C5" s="118"/>
      <c r="D5" s="119">
        <v>40268</v>
      </c>
      <c r="E5" s="120"/>
      <c r="F5" s="120">
        <v>40633</v>
      </c>
      <c r="G5" s="120"/>
      <c r="H5" s="120">
        <v>40999</v>
      </c>
      <c r="I5" s="120"/>
      <c r="J5" s="120">
        <v>41364</v>
      </c>
      <c r="K5" s="120"/>
      <c r="L5" s="120">
        <v>41729</v>
      </c>
      <c r="M5" s="120"/>
      <c r="N5" s="120">
        <v>42094</v>
      </c>
      <c r="O5" s="120"/>
      <c r="P5" s="120">
        <v>42460</v>
      </c>
      <c r="Q5" s="121"/>
      <c r="R5" s="120">
        <v>42551</v>
      </c>
      <c r="S5" s="120"/>
      <c r="T5" s="120">
        <v>42643</v>
      </c>
      <c r="U5" s="120"/>
      <c r="V5" s="120">
        <v>42735</v>
      </c>
      <c r="W5" s="120"/>
      <c r="X5" s="120">
        <v>42825</v>
      </c>
      <c r="Y5" s="120"/>
      <c r="Z5" s="120">
        <v>42916</v>
      </c>
      <c r="AA5" s="121"/>
    </row>
    <row r="6" spans="1:28" ht="14.25" x14ac:dyDescent="0.2">
      <c r="B6" s="550" t="s">
        <v>475</v>
      </c>
      <c r="C6" s="371" t="s">
        <v>384</v>
      </c>
      <c r="D6" s="303">
        <v>6723</v>
      </c>
      <c r="E6" s="291"/>
      <c r="F6" s="291">
        <v>6366</v>
      </c>
      <c r="G6" s="291"/>
      <c r="H6" s="291">
        <v>5388</v>
      </c>
      <c r="I6" s="291"/>
      <c r="J6" s="291">
        <v>4426</v>
      </c>
      <c r="K6" s="291"/>
      <c r="L6" s="291">
        <v>3397</v>
      </c>
      <c r="M6" s="291"/>
      <c r="N6" s="291">
        <v>3709</v>
      </c>
      <c r="O6" s="291"/>
      <c r="P6" s="291">
        <v>4635</v>
      </c>
      <c r="Q6" s="294"/>
      <c r="R6" s="291">
        <v>4599</v>
      </c>
      <c r="S6" s="291"/>
      <c r="T6" s="291">
        <v>4609</v>
      </c>
      <c r="U6" s="291"/>
      <c r="V6" s="291">
        <v>4630</v>
      </c>
      <c r="W6" s="291"/>
      <c r="X6" s="291">
        <v>5024</v>
      </c>
      <c r="Y6" s="291"/>
      <c r="Z6" s="291">
        <v>5295</v>
      </c>
      <c r="AA6" s="381"/>
    </row>
    <row r="7" spans="1:28" x14ac:dyDescent="0.2">
      <c r="B7" s="34"/>
      <c r="C7" s="357" t="s">
        <v>145</v>
      </c>
      <c r="D7" s="303">
        <v>9485</v>
      </c>
      <c r="E7" s="291"/>
      <c r="F7" s="291">
        <v>8984</v>
      </c>
      <c r="G7" s="291"/>
      <c r="H7" s="291">
        <v>8122</v>
      </c>
      <c r="I7" s="291"/>
      <c r="J7" s="291">
        <v>7576</v>
      </c>
      <c r="K7" s="291"/>
      <c r="L7" s="291">
        <v>6693</v>
      </c>
      <c r="M7" s="291"/>
      <c r="N7" s="291">
        <v>6590</v>
      </c>
      <c r="O7" s="291"/>
      <c r="P7" s="291">
        <v>6544</v>
      </c>
      <c r="Q7" s="294"/>
      <c r="R7" s="291">
        <v>6537</v>
      </c>
      <c r="S7" s="291"/>
      <c r="T7" s="291">
        <v>6557</v>
      </c>
      <c r="U7" s="291"/>
      <c r="V7" s="291">
        <v>6567</v>
      </c>
      <c r="W7" s="291"/>
      <c r="X7" s="291">
        <v>6686</v>
      </c>
      <c r="Y7" s="291"/>
      <c r="Z7" s="291">
        <v>6870</v>
      </c>
      <c r="AA7" s="294"/>
    </row>
    <row r="8" spans="1:28" x14ac:dyDescent="0.2">
      <c r="B8" s="34"/>
      <c r="C8" s="357" t="s">
        <v>146</v>
      </c>
      <c r="D8" s="303">
        <v>16279</v>
      </c>
      <c r="E8" s="291"/>
      <c r="F8" s="291">
        <v>15890</v>
      </c>
      <c r="G8" s="291"/>
      <c r="H8" s="291">
        <v>14823</v>
      </c>
      <c r="I8" s="291"/>
      <c r="J8" s="291">
        <v>13592</v>
      </c>
      <c r="K8" s="291"/>
      <c r="L8" s="291">
        <v>11592</v>
      </c>
      <c r="M8" s="291"/>
      <c r="N8" s="291">
        <v>10529</v>
      </c>
      <c r="O8" s="291"/>
      <c r="P8" s="291">
        <v>9257</v>
      </c>
      <c r="Q8" s="294"/>
      <c r="R8" s="291">
        <v>9010</v>
      </c>
      <c r="S8" s="291"/>
      <c r="T8" s="291">
        <v>8769</v>
      </c>
      <c r="U8" s="291"/>
      <c r="V8" s="291">
        <v>8551</v>
      </c>
      <c r="W8" s="291"/>
      <c r="X8" s="291">
        <v>8445</v>
      </c>
      <c r="Y8" s="291"/>
      <c r="Z8" s="291">
        <v>8275</v>
      </c>
      <c r="AA8" s="294"/>
    </row>
    <row r="9" spans="1:28" x14ac:dyDescent="0.2">
      <c r="B9" s="34"/>
      <c r="C9" s="357" t="s">
        <v>147</v>
      </c>
      <c r="D9" s="303">
        <v>11151</v>
      </c>
      <c r="E9" s="291"/>
      <c r="F9" s="291">
        <v>11341</v>
      </c>
      <c r="G9" s="291"/>
      <c r="H9" s="291">
        <v>11167</v>
      </c>
      <c r="I9" s="291"/>
      <c r="J9" s="291">
        <v>11406</v>
      </c>
      <c r="K9" s="291"/>
      <c r="L9" s="291">
        <v>10201</v>
      </c>
      <c r="M9" s="291"/>
      <c r="N9" s="291">
        <v>10489</v>
      </c>
      <c r="O9" s="291"/>
      <c r="P9" s="291">
        <v>10097</v>
      </c>
      <c r="Q9" s="294"/>
      <c r="R9" s="291">
        <v>10110</v>
      </c>
      <c r="S9" s="291"/>
      <c r="T9" s="291">
        <v>10187</v>
      </c>
      <c r="U9" s="291"/>
      <c r="V9" s="291">
        <v>10161</v>
      </c>
      <c r="W9" s="291"/>
      <c r="X9" s="291">
        <v>10241</v>
      </c>
      <c r="Y9" s="291"/>
      <c r="Z9" s="291">
        <v>10243</v>
      </c>
      <c r="AA9" s="294"/>
    </row>
    <row r="10" spans="1:28" x14ac:dyDescent="0.2">
      <c r="B10" s="34"/>
      <c r="C10" s="357" t="s">
        <v>148</v>
      </c>
      <c r="D10" s="303">
        <v>3247</v>
      </c>
      <c r="E10" s="291"/>
      <c r="F10" s="291">
        <v>3384</v>
      </c>
      <c r="G10" s="291"/>
      <c r="H10" s="291">
        <v>3279</v>
      </c>
      <c r="I10" s="291"/>
      <c r="J10" s="291">
        <v>3273</v>
      </c>
      <c r="K10" s="291"/>
      <c r="L10" s="291">
        <v>2750</v>
      </c>
      <c r="M10" s="291"/>
      <c r="N10" s="291">
        <v>2708</v>
      </c>
      <c r="O10" s="291"/>
      <c r="P10" s="291">
        <v>2302</v>
      </c>
      <c r="Q10" s="294"/>
      <c r="R10" s="291">
        <v>2322</v>
      </c>
      <c r="S10" s="291"/>
      <c r="T10" s="291">
        <v>2413</v>
      </c>
      <c r="U10" s="291"/>
      <c r="V10" s="291">
        <v>2422</v>
      </c>
      <c r="W10" s="291"/>
      <c r="X10" s="291">
        <v>2445</v>
      </c>
      <c r="Y10" s="291"/>
      <c r="Z10" s="291">
        <v>2450</v>
      </c>
      <c r="AA10" s="295"/>
    </row>
    <row r="11" spans="1:28" ht="4.5" customHeight="1" x14ac:dyDescent="0.2">
      <c r="B11" s="139"/>
      <c r="C11" s="557"/>
      <c r="D11" s="621"/>
      <c r="E11" s="557"/>
      <c r="F11" s="557"/>
      <c r="G11" s="557"/>
      <c r="H11" s="557"/>
      <c r="I11" s="557"/>
      <c r="J11" s="557"/>
      <c r="K11" s="557"/>
      <c r="L11" s="557"/>
      <c r="M11" s="557"/>
      <c r="N11" s="557"/>
      <c r="O11" s="557"/>
      <c r="P11" s="557"/>
      <c r="Q11" s="622"/>
      <c r="R11" s="139"/>
      <c r="S11" s="139"/>
      <c r="T11" s="139"/>
      <c r="U11" s="139"/>
      <c r="V11" s="139"/>
      <c r="W11" s="139"/>
      <c r="X11" s="557"/>
      <c r="Y11" s="557"/>
      <c r="Z11" s="557"/>
      <c r="AA11" s="382"/>
    </row>
    <row r="12" spans="1:28" s="20" customFormat="1" ht="14.25" x14ac:dyDescent="0.2">
      <c r="B12" s="551" t="s">
        <v>476</v>
      </c>
      <c r="C12" s="618" t="s">
        <v>173</v>
      </c>
      <c r="D12" s="623">
        <v>16417</v>
      </c>
      <c r="E12" s="513"/>
      <c r="F12" s="513">
        <v>16259</v>
      </c>
      <c r="G12" s="513"/>
      <c r="H12" s="513">
        <v>15160</v>
      </c>
      <c r="I12" s="513"/>
      <c r="J12" s="513">
        <v>14023</v>
      </c>
      <c r="K12" s="513"/>
      <c r="L12" s="513">
        <v>12228</v>
      </c>
      <c r="M12" s="513"/>
      <c r="N12" s="513">
        <v>12119</v>
      </c>
      <c r="O12" s="513"/>
      <c r="P12" s="513">
        <v>12226</v>
      </c>
      <c r="Q12" s="505"/>
      <c r="R12" s="39">
        <v>12193</v>
      </c>
      <c r="S12" s="39"/>
      <c r="T12" s="39">
        <v>12221</v>
      </c>
      <c r="U12" s="39"/>
      <c r="V12" s="39">
        <v>12188</v>
      </c>
      <c r="W12" s="39"/>
      <c r="X12" s="513">
        <v>12405</v>
      </c>
      <c r="Y12" s="513"/>
      <c r="Z12" s="513">
        <v>12495</v>
      </c>
      <c r="AA12" s="505"/>
      <c r="AB12"/>
    </row>
    <row r="13" spans="1:28" x14ac:dyDescent="0.2">
      <c r="B13" s="34"/>
      <c r="C13" s="357" t="s">
        <v>174</v>
      </c>
      <c r="D13" s="4">
        <v>30468</v>
      </c>
      <c r="E13" s="5"/>
      <c r="F13" s="5">
        <v>29706</v>
      </c>
      <c r="G13" s="5"/>
      <c r="H13" s="5">
        <v>27619</v>
      </c>
      <c r="I13" s="5"/>
      <c r="J13" s="5">
        <v>26250</v>
      </c>
      <c r="K13" s="5"/>
      <c r="L13" s="5">
        <v>22405</v>
      </c>
      <c r="M13" s="5"/>
      <c r="N13" s="5">
        <v>21906</v>
      </c>
      <c r="O13" s="5"/>
      <c r="P13" s="5">
        <v>20609</v>
      </c>
      <c r="Q13" s="6"/>
      <c r="R13" s="5">
        <v>20385</v>
      </c>
      <c r="S13" s="5"/>
      <c r="T13" s="5">
        <v>20314</v>
      </c>
      <c r="U13" s="5"/>
      <c r="V13" s="5">
        <v>20143</v>
      </c>
      <c r="W13" s="5"/>
      <c r="X13" s="5">
        <v>20436</v>
      </c>
      <c r="Y13" s="5"/>
      <c r="Z13" s="5">
        <v>20638</v>
      </c>
      <c r="AA13" s="6"/>
    </row>
    <row r="14" spans="1:28" x14ac:dyDescent="0.2">
      <c r="B14" s="35"/>
      <c r="C14" s="619" t="s">
        <v>149</v>
      </c>
      <c r="D14" s="46">
        <v>0.35</v>
      </c>
      <c r="E14" s="47"/>
      <c r="F14" s="47">
        <v>0.35399999999999998</v>
      </c>
      <c r="G14" s="47"/>
      <c r="H14" s="47">
        <v>0.35399999999999998</v>
      </c>
      <c r="I14" s="47"/>
      <c r="J14" s="47">
        <v>0.34799999999999998</v>
      </c>
      <c r="K14" s="47"/>
      <c r="L14" s="47">
        <v>0.35299999999999998</v>
      </c>
      <c r="M14" s="47"/>
      <c r="N14" s="47">
        <v>0.35599999999999998</v>
      </c>
      <c r="O14" s="47"/>
      <c r="P14" s="47">
        <v>0.372</v>
      </c>
      <c r="Q14" s="48"/>
      <c r="R14" s="47">
        <v>0.374</v>
      </c>
      <c r="S14" s="47"/>
      <c r="T14" s="47">
        <v>0.376</v>
      </c>
      <c r="U14" s="47"/>
      <c r="V14" s="47">
        <v>0.377</v>
      </c>
      <c r="W14" s="47"/>
      <c r="X14" s="47">
        <v>0.378</v>
      </c>
      <c r="Y14" s="47"/>
      <c r="Z14" s="47">
        <v>0.377</v>
      </c>
      <c r="AA14" s="48"/>
    </row>
    <row r="15" spans="1:28" ht="4.5" customHeight="1" x14ac:dyDescent="0.2">
      <c r="B15" s="132"/>
      <c r="C15" s="558"/>
      <c r="D15" s="264"/>
      <c r="E15" s="558"/>
      <c r="F15" s="558"/>
      <c r="G15" s="558"/>
      <c r="H15" s="558"/>
      <c r="I15" s="558"/>
      <c r="J15" s="558"/>
      <c r="K15" s="558"/>
      <c r="L15" s="558"/>
      <c r="M15" s="558"/>
      <c r="N15" s="558"/>
      <c r="O15" s="558"/>
      <c r="P15" s="558"/>
      <c r="Q15" s="559"/>
      <c r="R15" s="132"/>
      <c r="S15" s="132"/>
      <c r="T15" s="132"/>
      <c r="U15" s="132"/>
      <c r="V15" s="132"/>
      <c r="W15" s="132"/>
      <c r="X15" s="558"/>
      <c r="Y15" s="378"/>
      <c r="Z15" s="558"/>
      <c r="AA15" s="383"/>
    </row>
    <row r="16" spans="1:28" ht="14.25" x14ac:dyDescent="0.2">
      <c r="B16" s="551" t="s">
        <v>477</v>
      </c>
      <c r="C16" s="618" t="s">
        <v>178</v>
      </c>
      <c r="D16" s="623">
        <v>42674</v>
      </c>
      <c r="E16" s="513"/>
      <c r="F16" s="513">
        <v>41469</v>
      </c>
      <c r="G16" s="513"/>
      <c r="H16" s="513">
        <v>38294</v>
      </c>
      <c r="I16" s="513"/>
      <c r="J16" s="513">
        <v>35814</v>
      </c>
      <c r="K16" s="513"/>
      <c r="L16" s="513">
        <v>30972</v>
      </c>
      <c r="M16" s="513"/>
      <c r="N16" s="513">
        <v>30370</v>
      </c>
      <c r="O16" s="513"/>
      <c r="P16" s="513">
        <v>29261</v>
      </c>
      <c r="Q16" s="505"/>
      <c r="R16" s="39">
        <v>29000</v>
      </c>
      <c r="S16" s="39"/>
      <c r="T16" s="39">
        <v>28816</v>
      </c>
      <c r="U16" s="39"/>
      <c r="V16" s="39">
        <v>28589</v>
      </c>
      <c r="W16" s="39"/>
      <c r="X16" s="513">
        <v>29024</v>
      </c>
      <c r="Y16" s="513"/>
      <c r="Z16" s="513">
        <v>29282</v>
      </c>
      <c r="AA16" s="505"/>
    </row>
    <row r="17" spans="2:28" x14ac:dyDescent="0.2">
      <c r="B17" s="34"/>
      <c r="C17" s="357" t="s">
        <v>194</v>
      </c>
      <c r="D17" s="4">
        <v>4211</v>
      </c>
      <c r="E17" s="5"/>
      <c r="F17" s="5">
        <v>4496</v>
      </c>
      <c r="G17" s="5"/>
      <c r="H17" s="5">
        <v>4485</v>
      </c>
      <c r="I17" s="5"/>
      <c r="J17" s="5">
        <v>4459</v>
      </c>
      <c r="K17" s="5"/>
      <c r="L17" s="5">
        <v>3661</v>
      </c>
      <c r="M17" s="5"/>
      <c r="N17" s="5">
        <v>3655</v>
      </c>
      <c r="O17" s="5"/>
      <c r="P17" s="5">
        <v>3574</v>
      </c>
      <c r="Q17" s="6"/>
      <c r="R17" s="5">
        <v>3578</v>
      </c>
      <c r="S17" s="5"/>
      <c r="T17" s="5">
        <v>3719</v>
      </c>
      <c r="U17" s="5"/>
      <c r="V17" s="5">
        <v>3742</v>
      </c>
      <c r="W17" s="5"/>
      <c r="X17" s="5">
        <v>3817</v>
      </c>
      <c r="Y17" s="5"/>
      <c r="Z17" s="5">
        <v>3851</v>
      </c>
      <c r="AA17" s="6"/>
    </row>
    <row r="18" spans="2:28" x14ac:dyDescent="0.2">
      <c r="B18" s="35"/>
      <c r="C18" s="619" t="s">
        <v>154</v>
      </c>
      <c r="D18" s="46">
        <v>0.09</v>
      </c>
      <c r="E18" s="47"/>
      <c r="F18" s="47">
        <v>9.8000000000000004E-2</v>
      </c>
      <c r="G18" s="47"/>
      <c r="H18" s="47">
        <v>0.105</v>
      </c>
      <c r="I18" s="47"/>
      <c r="J18" s="47">
        <v>0.111</v>
      </c>
      <c r="K18" s="47"/>
      <c r="L18" s="47">
        <v>0.106</v>
      </c>
      <c r="M18" s="47"/>
      <c r="N18" s="47">
        <v>0.107</v>
      </c>
      <c r="O18" s="47"/>
      <c r="P18" s="47">
        <v>0.109</v>
      </c>
      <c r="Q18" s="48"/>
      <c r="R18" s="47">
        <v>0.11</v>
      </c>
      <c r="S18" s="47"/>
      <c r="T18" s="47">
        <v>0.114</v>
      </c>
      <c r="U18" s="47"/>
      <c r="V18" s="47">
        <v>0.11600000000000001</v>
      </c>
      <c r="W18" s="47"/>
      <c r="X18" s="47">
        <v>0.11600000000000001</v>
      </c>
      <c r="Y18" s="47"/>
      <c r="Z18" s="47">
        <v>0.11600000000000001</v>
      </c>
      <c r="AA18" s="48"/>
    </row>
    <row r="19" spans="2:28" ht="4.5" customHeight="1" x14ac:dyDescent="0.2">
      <c r="B19" s="132"/>
      <c r="C19" s="558"/>
      <c r="D19" s="264"/>
      <c r="E19" s="558"/>
      <c r="F19" s="558"/>
      <c r="G19" s="558"/>
      <c r="H19" s="558"/>
      <c r="I19" s="558"/>
      <c r="J19" s="558"/>
      <c r="K19" s="558"/>
      <c r="L19" s="558"/>
      <c r="M19" s="558"/>
      <c r="N19" s="558"/>
      <c r="O19" s="558"/>
      <c r="P19" s="558"/>
      <c r="Q19" s="559"/>
      <c r="R19" s="132"/>
      <c r="S19" s="132"/>
      <c r="T19" s="132"/>
      <c r="U19" s="132"/>
      <c r="V19" s="132"/>
      <c r="W19" s="132"/>
      <c r="X19" s="558"/>
      <c r="Y19" s="558"/>
      <c r="Z19" s="558"/>
      <c r="AA19" s="559"/>
    </row>
    <row r="20" spans="2:28" x14ac:dyDescent="0.2">
      <c r="B20" s="36" t="s">
        <v>377</v>
      </c>
      <c r="C20" s="618" t="s">
        <v>176</v>
      </c>
      <c r="D20" s="623">
        <v>2668</v>
      </c>
      <c r="E20" s="513"/>
      <c r="F20" s="513">
        <v>2622</v>
      </c>
      <c r="G20" s="513"/>
      <c r="H20" s="513">
        <v>2401</v>
      </c>
      <c r="I20" s="513"/>
      <c r="J20" s="513">
        <v>2242</v>
      </c>
      <c r="K20" s="513"/>
      <c r="L20" s="513">
        <v>1953</v>
      </c>
      <c r="M20" s="513"/>
      <c r="N20" s="513">
        <v>1886</v>
      </c>
      <c r="O20" s="513"/>
      <c r="P20" s="513">
        <v>1857</v>
      </c>
      <c r="Q20" s="505"/>
      <c r="R20" s="39">
        <v>1856</v>
      </c>
      <c r="S20" s="39"/>
      <c r="T20" s="39">
        <v>1842</v>
      </c>
      <c r="U20" s="39"/>
      <c r="V20" s="39">
        <v>1833</v>
      </c>
      <c r="W20" s="39"/>
      <c r="X20" s="513">
        <v>1821</v>
      </c>
      <c r="Y20" s="513"/>
      <c r="Z20" s="513">
        <v>1776</v>
      </c>
      <c r="AA20" s="505"/>
    </row>
    <row r="21" spans="2:28" x14ac:dyDescent="0.2">
      <c r="B21" s="34"/>
      <c r="C21" s="357" t="s">
        <v>177</v>
      </c>
      <c r="D21" s="4">
        <v>40756</v>
      </c>
      <c r="E21" s="5"/>
      <c r="F21" s="5">
        <v>39531</v>
      </c>
      <c r="G21" s="5"/>
      <c r="H21" s="5">
        <v>36918</v>
      </c>
      <c r="I21" s="5"/>
      <c r="J21" s="5">
        <v>34483</v>
      </c>
      <c r="K21" s="5"/>
      <c r="L21" s="5">
        <v>29220</v>
      </c>
      <c r="M21" s="5"/>
      <c r="N21" s="5">
        <v>27992</v>
      </c>
      <c r="O21" s="5"/>
      <c r="P21" s="5">
        <v>25888</v>
      </c>
      <c r="Q21" s="6"/>
      <c r="R21" s="5">
        <v>25522</v>
      </c>
      <c r="S21" s="5"/>
      <c r="T21" s="5">
        <v>25299</v>
      </c>
      <c r="U21" s="5"/>
      <c r="V21" s="5">
        <v>25085</v>
      </c>
      <c r="W21" s="5"/>
      <c r="X21" s="5">
        <v>25101</v>
      </c>
      <c r="Y21" s="5"/>
      <c r="Z21" s="5">
        <v>24512</v>
      </c>
      <c r="AA21" s="6"/>
    </row>
    <row r="22" spans="2:28" x14ac:dyDescent="0.2">
      <c r="B22" s="34"/>
      <c r="C22" s="357" t="s">
        <v>136</v>
      </c>
      <c r="D22" s="4">
        <v>3461</v>
      </c>
      <c r="E22" s="5"/>
      <c r="F22" s="5">
        <v>3812</v>
      </c>
      <c r="G22" s="5"/>
      <c r="H22" s="5">
        <v>3460</v>
      </c>
      <c r="I22" s="5"/>
      <c r="J22" s="5">
        <v>3548</v>
      </c>
      <c r="K22" s="5"/>
      <c r="L22" s="5">
        <v>3460</v>
      </c>
      <c r="M22" s="5"/>
      <c r="N22" s="5">
        <v>4147</v>
      </c>
      <c r="O22" s="5"/>
      <c r="P22" s="5">
        <v>5090</v>
      </c>
      <c r="Q22" s="6"/>
      <c r="R22" s="5">
        <v>5200</v>
      </c>
      <c r="S22" s="5"/>
      <c r="T22" s="5">
        <v>5394</v>
      </c>
      <c r="U22" s="5"/>
      <c r="V22" s="5">
        <v>5413</v>
      </c>
      <c r="W22" s="5"/>
      <c r="X22" s="5">
        <v>5919</v>
      </c>
      <c r="Y22" s="5"/>
      <c r="Z22" s="5">
        <v>6845</v>
      </c>
      <c r="AA22" s="6"/>
    </row>
    <row r="23" spans="2:28" ht="14.25" x14ac:dyDescent="0.2">
      <c r="B23" s="34"/>
      <c r="C23" s="620" t="s">
        <v>478</v>
      </c>
      <c r="D23" s="50">
        <v>0.92600000000000005</v>
      </c>
      <c r="E23" s="51"/>
      <c r="F23" s="51">
        <v>0.91700000000000004</v>
      </c>
      <c r="G23" s="51"/>
      <c r="H23" s="51">
        <v>0.91900000000000004</v>
      </c>
      <c r="I23" s="51"/>
      <c r="J23" s="51">
        <v>0.91200000000000003</v>
      </c>
      <c r="K23" s="51"/>
      <c r="L23" s="51">
        <v>0.9</v>
      </c>
      <c r="M23" s="51"/>
      <c r="N23" s="51">
        <v>0.878</v>
      </c>
      <c r="O23" s="51"/>
      <c r="P23" s="51">
        <v>0.84499999999999997</v>
      </c>
      <c r="Q23" s="52"/>
      <c r="R23" s="51">
        <v>0.84</v>
      </c>
      <c r="S23" s="51"/>
      <c r="T23" s="51">
        <v>0.83399999999999996</v>
      </c>
      <c r="U23" s="51"/>
      <c r="V23" s="51">
        <v>0.83299999999999996</v>
      </c>
      <c r="W23" s="51"/>
      <c r="X23" s="51">
        <v>0.82</v>
      </c>
      <c r="Y23" s="51"/>
      <c r="Z23" s="51">
        <v>0.79300000000000004</v>
      </c>
      <c r="AA23" s="52"/>
    </row>
    <row r="24" spans="2:28" x14ac:dyDescent="0.2">
      <c r="B24" s="35"/>
      <c r="C24" s="619" t="s">
        <v>150</v>
      </c>
      <c r="D24" s="46">
        <v>6.0999999999999999E-2</v>
      </c>
      <c r="E24" s="47"/>
      <c r="F24" s="47">
        <v>6.2E-2</v>
      </c>
      <c r="G24" s="47"/>
      <c r="H24" s="47">
        <v>6.0999999999999999E-2</v>
      </c>
      <c r="I24" s="47"/>
      <c r="J24" s="47">
        <v>6.0999999999999999E-2</v>
      </c>
      <c r="K24" s="47"/>
      <c r="L24" s="47">
        <v>6.3E-2</v>
      </c>
      <c r="M24" s="47"/>
      <c r="N24" s="47">
        <v>6.3E-2</v>
      </c>
      <c r="O24" s="47"/>
      <c r="P24" s="47">
        <v>6.7000000000000004E-2</v>
      </c>
      <c r="Q24" s="48"/>
      <c r="R24" s="47">
        <v>6.8000000000000005E-2</v>
      </c>
      <c r="S24" s="47"/>
      <c r="T24" s="47">
        <v>6.8000000000000005E-2</v>
      </c>
      <c r="U24" s="47"/>
      <c r="V24" s="47">
        <v>6.8000000000000005E-2</v>
      </c>
      <c r="W24" s="47"/>
      <c r="X24" s="47">
        <v>6.8000000000000005E-2</v>
      </c>
      <c r="Y24" s="47"/>
      <c r="Z24" s="47">
        <v>6.8000000000000005E-2</v>
      </c>
      <c r="AA24" s="48"/>
      <c r="AB24" s="28"/>
    </row>
    <row r="25" spans="2:28" ht="3.75" customHeight="1" x14ac:dyDescent="0.2">
      <c r="B25" s="132"/>
      <c r="C25" s="558"/>
      <c r="D25" s="264"/>
      <c r="E25" s="558"/>
      <c r="F25" s="558"/>
      <c r="G25" s="558"/>
      <c r="H25" s="558"/>
      <c r="I25" s="558"/>
      <c r="J25" s="558"/>
      <c r="K25" s="558"/>
      <c r="L25" s="558"/>
      <c r="M25" s="558"/>
      <c r="N25" s="558"/>
      <c r="O25" s="558"/>
      <c r="P25" s="558"/>
      <c r="Q25" s="559"/>
      <c r="R25" s="132"/>
      <c r="S25" s="132"/>
      <c r="T25" s="132"/>
      <c r="U25" s="132"/>
      <c r="V25" s="132"/>
      <c r="W25" s="132"/>
      <c r="X25" s="558"/>
      <c r="Y25" s="558"/>
      <c r="Z25" s="558"/>
      <c r="AA25" s="559"/>
      <c r="AB25" s="28"/>
    </row>
    <row r="26" spans="2:28" x14ac:dyDescent="0.2">
      <c r="B26" s="34" t="s">
        <v>195</v>
      </c>
      <c r="C26" s="357" t="s">
        <v>151</v>
      </c>
      <c r="D26" s="4">
        <v>1528</v>
      </c>
      <c r="E26" s="5"/>
      <c r="F26" s="5">
        <v>1570</v>
      </c>
      <c r="G26" s="5"/>
      <c r="H26" s="5">
        <v>1498</v>
      </c>
      <c r="I26" s="5"/>
      <c r="J26" s="5">
        <v>1463</v>
      </c>
      <c r="K26" s="5"/>
      <c r="L26" s="5">
        <v>1335</v>
      </c>
      <c r="M26" s="5"/>
      <c r="N26" s="5">
        <v>1315</v>
      </c>
      <c r="O26" s="5"/>
      <c r="P26" s="5">
        <v>1252</v>
      </c>
      <c r="Q26" s="6"/>
      <c r="R26" s="5">
        <v>1249</v>
      </c>
      <c r="S26" s="5"/>
      <c r="T26" s="5">
        <v>1240</v>
      </c>
      <c r="U26" s="5"/>
      <c r="V26" s="5">
        <v>1248</v>
      </c>
      <c r="W26" s="5"/>
      <c r="X26" s="5">
        <v>1242</v>
      </c>
      <c r="Y26" s="5"/>
      <c r="Z26" s="5">
        <v>1223</v>
      </c>
      <c r="AA26" s="6"/>
      <c r="AB26" s="28"/>
    </row>
    <row r="27" spans="2:28" x14ac:dyDescent="0.2">
      <c r="B27" s="34"/>
      <c r="C27" s="357" t="s">
        <v>152</v>
      </c>
      <c r="D27" s="4">
        <v>24682</v>
      </c>
      <c r="E27" s="5"/>
      <c r="F27" s="5">
        <v>24968</v>
      </c>
      <c r="G27" s="5"/>
      <c r="H27" s="5">
        <v>22970</v>
      </c>
      <c r="I27" s="5"/>
      <c r="J27" s="5">
        <v>21379</v>
      </c>
      <c r="K27" s="5"/>
      <c r="L27" s="5">
        <v>18275</v>
      </c>
      <c r="M27" s="5"/>
      <c r="N27" s="5">
        <v>18168</v>
      </c>
      <c r="O27" s="5"/>
      <c r="P27" s="5">
        <v>18365</v>
      </c>
      <c r="Q27" s="6"/>
      <c r="R27" s="5">
        <v>18344</v>
      </c>
      <c r="S27" s="5"/>
      <c r="T27" s="5">
        <v>18360</v>
      </c>
      <c r="U27" s="5"/>
      <c r="V27" s="5">
        <v>18378</v>
      </c>
      <c r="W27" s="5"/>
      <c r="X27" s="5">
        <v>18126</v>
      </c>
      <c r="Y27" s="5"/>
      <c r="Z27" s="5">
        <v>17628</v>
      </c>
      <c r="AA27" s="6"/>
      <c r="AB27" s="28"/>
    </row>
    <row r="28" spans="2:28" x14ac:dyDescent="0.2">
      <c r="B28" s="34"/>
      <c r="C28" s="357" t="s">
        <v>136</v>
      </c>
      <c r="D28" s="4">
        <v>20675</v>
      </c>
      <c r="E28" s="5"/>
      <c r="F28" s="5">
        <v>19427</v>
      </c>
      <c r="G28" s="5"/>
      <c r="H28" s="5">
        <v>18311</v>
      </c>
      <c r="I28" s="5"/>
      <c r="J28" s="5">
        <v>17431</v>
      </c>
      <c r="K28" s="5"/>
      <c r="L28" s="5">
        <v>15023</v>
      </c>
      <c r="M28" s="5"/>
      <c r="N28" s="5">
        <v>14542</v>
      </c>
      <c r="O28" s="5"/>
      <c r="P28" s="5">
        <v>13218</v>
      </c>
      <c r="Q28" s="6"/>
      <c r="R28" s="5">
        <v>12985</v>
      </c>
      <c r="S28" s="5"/>
      <c r="T28" s="5">
        <v>12935</v>
      </c>
      <c r="U28" s="5"/>
      <c r="V28" s="5">
        <v>12705</v>
      </c>
      <c r="W28" s="5"/>
      <c r="X28" s="5">
        <v>13473</v>
      </c>
      <c r="Y28" s="5"/>
      <c r="Z28" s="5">
        <v>14282</v>
      </c>
      <c r="AA28" s="6"/>
      <c r="AB28" s="28"/>
    </row>
    <row r="29" spans="2:28" ht="14.25" x14ac:dyDescent="0.2">
      <c r="B29" s="34"/>
      <c r="C29" s="620" t="s">
        <v>478</v>
      </c>
      <c r="D29" s="50">
        <v>0.55900000000000005</v>
      </c>
      <c r="E29" s="51"/>
      <c r="F29" s="51">
        <v>0.57699999999999996</v>
      </c>
      <c r="G29" s="51"/>
      <c r="H29" s="51">
        <v>0.57199999999999995</v>
      </c>
      <c r="I29" s="51"/>
      <c r="J29" s="51">
        <v>0.56699999999999995</v>
      </c>
      <c r="K29" s="51"/>
      <c r="L29" s="51">
        <v>0.56599999999999995</v>
      </c>
      <c r="M29" s="51"/>
      <c r="N29" s="51">
        <v>0.57299999999999995</v>
      </c>
      <c r="O29" s="51"/>
      <c r="P29" s="51">
        <v>0.59699999999999998</v>
      </c>
      <c r="Q29" s="52"/>
      <c r="R29" s="51">
        <v>0.60099999999999998</v>
      </c>
      <c r="S29" s="51"/>
      <c r="T29" s="51">
        <v>0.60199999999999998</v>
      </c>
      <c r="U29" s="51"/>
      <c r="V29" s="51">
        <v>0.60699999999999998</v>
      </c>
      <c r="W29" s="51"/>
      <c r="X29" s="51">
        <v>0.59</v>
      </c>
      <c r="Y29" s="51"/>
      <c r="Z29" s="51">
        <v>0.56899999999999995</v>
      </c>
      <c r="AA29" s="52"/>
      <c r="AB29" s="28"/>
    </row>
    <row r="30" spans="2:28" x14ac:dyDescent="0.2">
      <c r="B30" s="35"/>
      <c r="C30" s="619" t="s">
        <v>153</v>
      </c>
      <c r="D30" s="46" t="s">
        <v>347</v>
      </c>
      <c r="E30" s="47"/>
      <c r="F30" s="47" t="s">
        <v>347</v>
      </c>
      <c r="G30" s="47"/>
      <c r="H30" s="47" t="s">
        <v>347</v>
      </c>
      <c r="I30" s="47"/>
      <c r="J30" s="47" t="s">
        <v>347</v>
      </c>
      <c r="K30" s="47"/>
      <c r="L30" s="47" t="s">
        <v>347</v>
      </c>
      <c r="M30" s="47"/>
      <c r="N30" s="47" t="s">
        <v>347</v>
      </c>
      <c r="O30" s="47"/>
      <c r="P30" s="47" t="s">
        <v>347</v>
      </c>
      <c r="Q30" s="48"/>
      <c r="R30" s="47">
        <v>6.3747256673301694E-2</v>
      </c>
      <c r="S30" s="47"/>
      <c r="T30" s="47">
        <v>6.3265306122448975E-2</v>
      </c>
      <c r="U30" s="47"/>
      <c r="V30" s="47">
        <v>6.3589116478141236E-2</v>
      </c>
      <c r="W30" s="47"/>
      <c r="X30" s="47" t="s">
        <v>347</v>
      </c>
      <c r="Y30" s="47"/>
      <c r="Z30" s="47" t="s">
        <v>347</v>
      </c>
      <c r="AA30" s="48"/>
      <c r="AB30" s="28"/>
    </row>
    <row r="31" spans="2:28" ht="4.5" customHeight="1" x14ac:dyDescent="0.2">
      <c r="B31" s="132"/>
      <c r="C31" s="558"/>
      <c r="D31" s="264"/>
      <c r="E31" s="558"/>
      <c r="F31" s="558"/>
      <c r="G31" s="558"/>
      <c r="H31" s="558"/>
      <c r="I31" s="558"/>
      <c r="J31" s="558"/>
      <c r="K31" s="558"/>
      <c r="L31" s="558"/>
      <c r="M31" s="558"/>
      <c r="N31" s="558"/>
      <c r="O31" s="558"/>
      <c r="P31" s="558"/>
      <c r="Q31" s="559"/>
      <c r="R31" s="132"/>
      <c r="S31" s="132"/>
      <c r="T31" s="132"/>
      <c r="U31" s="132"/>
      <c r="V31" s="132"/>
      <c r="W31" s="132"/>
      <c r="X31" s="558"/>
      <c r="Y31" s="558"/>
      <c r="Z31" s="558"/>
      <c r="AA31" s="559"/>
      <c r="AB31" s="28"/>
    </row>
    <row r="32" spans="2:28" ht="12.75" customHeight="1" x14ac:dyDescent="0.2">
      <c r="B32" s="746" t="s">
        <v>479</v>
      </c>
      <c r="C32" s="618" t="s">
        <v>134</v>
      </c>
      <c r="D32" s="623" t="s">
        <v>122</v>
      </c>
      <c r="E32" s="513"/>
      <c r="F32" s="513" t="s">
        <v>122</v>
      </c>
      <c r="G32" s="513"/>
      <c r="H32" s="513" t="s">
        <v>122</v>
      </c>
      <c r="I32" s="513"/>
      <c r="J32" s="513">
        <v>5358</v>
      </c>
      <c r="K32" s="513"/>
      <c r="L32" s="513">
        <v>4973</v>
      </c>
      <c r="M32" s="513"/>
      <c r="N32" s="513">
        <v>5810</v>
      </c>
      <c r="O32" s="5"/>
      <c r="P32" s="5">
        <v>7633</v>
      </c>
      <c r="Q32" s="6"/>
      <c r="R32" s="39">
        <v>7839</v>
      </c>
      <c r="S32" s="5"/>
      <c r="T32">
        <v>8078</v>
      </c>
      <c r="V32" s="39">
        <v>8359</v>
      </c>
      <c r="X32" s="513">
        <v>8665</v>
      </c>
      <c r="Y32" s="5"/>
      <c r="Z32" s="513">
        <v>8465</v>
      </c>
      <c r="AA32" s="88"/>
      <c r="AB32" s="28"/>
    </row>
    <row r="33" spans="2:28" x14ac:dyDescent="0.2">
      <c r="B33" s="728"/>
      <c r="C33" s="357" t="s">
        <v>135</v>
      </c>
      <c r="D33" s="4" t="s">
        <v>122</v>
      </c>
      <c r="E33" s="5"/>
      <c r="F33" s="5" t="s">
        <v>122</v>
      </c>
      <c r="G33" s="5"/>
      <c r="H33" s="5" t="s">
        <v>122</v>
      </c>
      <c r="I33" s="5"/>
      <c r="J33" s="5">
        <v>332</v>
      </c>
      <c r="K33" s="5"/>
      <c r="L33" s="5">
        <v>322</v>
      </c>
      <c r="M33" s="5"/>
      <c r="N33" s="5">
        <v>379</v>
      </c>
      <c r="O33" s="5"/>
      <c r="P33" s="5">
        <v>559</v>
      </c>
      <c r="Q33" s="6"/>
      <c r="R33" s="5">
        <v>568</v>
      </c>
      <c r="S33" s="5"/>
      <c r="T33" s="5">
        <v>578</v>
      </c>
      <c r="U33" s="5"/>
      <c r="V33" s="5">
        <v>586</v>
      </c>
      <c r="W33" s="5"/>
      <c r="X33" s="5">
        <v>599</v>
      </c>
      <c r="Y33" s="5"/>
      <c r="Z33" s="5">
        <v>588</v>
      </c>
      <c r="AA33" s="6"/>
      <c r="AB33" s="28"/>
    </row>
    <row r="34" spans="2:28" x14ac:dyDescent="0.2">
      <c r="B34" s="728"/>
      <c r="C34" s="357" t="s">
        <v>136</v>
      </c>
      <c r="D34" s="4" t="s">
        <v>122</v>
      </c>
      <c r="E34" s="5"/>
      <c r="F34" s="5" t="s">
        <v>122</v>
      </c>
      <c r="G34" s="5"/>
      <c r="H34" s="5" t="s">
        <v>122</v>
      </c>
      <c r="I34" s="5"/>
      <c r="J34" s="5">
        <v>34583</v>
      </c>
      <c r="K34" s="5"/>
      <c r="L34" s="5">
        <v>29338</v>
      </c>
      <c r="M34" s="5"/>
      <c r="N34" s="5">
        <v>27836</v>
      </c>
      <c r="O34" s="5"/>
      <c r="P34" s="5">
        <v>24643</v>
      </c>
      <c r="Q34" s="6"/>
      <c r="R34" s="5">
        <v>24171</v>
      </c>
      <c r="S34" s="5"/>
      <c r="T34" s="5">
        <v>23879</v>
      </c>
      <c r="U34" s="5"/>
      <c r="V34" s="5">
        <v>23386</v>
      </c>
      <c r="W34" s="5"/>
      <c r="X34" s="5">
        <v>23577</v>
      </c>
      <c r="Y34" s="5"/>
      <c r="Z34" s="5">
        <v>24080</v>
      </c>
      <c r="AA34" s="6"/>
      <c r="AB34" s="28"/>
    </row>
    <row r="35" spans="2:28" ht="14.25" x14ac:dyDescent="0.2">
      <c r="B35" s="728"/>
      <c r="C35" s="620" t="s">
        <v>478</v>
      </c>
      <c r="D35" s="50" t="s">
        <v>122</v>
      </c>
      <c r="E35" s="51"/>
      <c r="F35" s="51" t="s">
        <v>122</v>
      </c>
      <c r="G35" s="51"/>
      <c r="H35" s="51" t="s">
        <v>122</v>
      </c>
      <c r="I35" s="51"/>
      <c r="J35" s="51">
        <v>0.14099999999999999</v>
      </c>
      <c r="K35" s="51"/>
      <c r="L35" s="51">
        <v>0.153</v>
      </c>
      <c r="M35" s="51"/>
      <c r="N35" s="51">
        <v>0.182</v>
      </c>
      <c r="O35" s="51"/>
      <c r="P35" s="51">
        <v>0.249</v>
      </c>
      <c r="Q35" s="52"/>
      <c r="R35" s="51">
        <v>0.25800000000000001</v>
      </c>
      <c r="S35" s="51"/>
      <c r="T35" s="51">
        <v>0.26600000000000001</v>
      </c>
      <c r="U35" s="51"/>
      <c r="V35" s="51">
        <v>0.27700000000000002</v>
      </c>
      <c r="W35" s="51"/>
      <c r="X35" s="51">
        <v>0.28199999999999997</v>
      </c>
      <c r="Y35" s="51"/>
      <c r="Z35" s="51">
        <v>0.27300000000000002</v>
      </c>
      <c r="AA35" s="52"/>
      <c r="AB35" s="28"/>
    </row>
    <row r="36" spans="2:28" x14ac:dyDescent="0.2">
      <c r="B36" s="747"/>
      <c r="C36" s="619" t="s">
        <v>137</v>
      </c>
      <c r="D36" s="46" t="s">
        <v>122</v>
      </c>
      <c r="E36" s="47"/>
      <c r="F36" s="47" t="s">
        <v>122</v>
      </c>
      <c r="G36" s="47"/>
      <c r="H36" s="47" t="s">
        <v>122</v>
      </c>
      <c r="I36" s="47"/>
      <c r="J36" s="47" t="s">
        <v>347</v>
      </c>
      <c r="K36" s="47"/>
      <c r="L36" s="47" t="s">
        <v>347</v>
      </c>
      <c r="M36" s="47"/>
      <c r="N36" s="47" t="s">
        <v>347</v>
      </c>
      <c r="O36" s="47"/>
      <c r="P36" s="47" t="s">
        <v>347</v>
      </c>
      <c r="Q36" s="48"/>
      <c r="R36" s="47" t="s">
        <v>347</v>
      </c>
      <c r="S36" s="47"/>
      <c r="T36" s="47" t="s">
        <v>347</v>
      </c>
      <c r="U36" s="47"/>
      <c r="V36" s="47" t="s">
        <v>347</v>
      </c>
      <c r="W36" s="47"/>
      <c r="X36" s="47" t="s">
        <v>347</v>
      </c>
      <c r="Y36" s="47"/>
      <c r="Z36" s="47" t="s">
        <v>347</v>
      </c>
      <c r="AA36" s="48"/>
      <c r="AB36" s="28"/>
    </row>
    <row r="37" spans="2:28" ht="3.75" customHeight="1" x14ac:dyDescent="0.2">
      <c r="B37" s="132"/>
      <c r="C37" s="558"/>
      <c r="D37" s="264"/>
      <c r="E37" s="558"/>
      <c r="F37" s="558"/>
      <c r="G37" s="558"/>
      <c r="H37" s="558"/>
      <c r="I37" s="558"/>
      <c r="J37" s="558"/>
      <c r="K37" s="558"/>
      <c r="L37" s="558"/>
      <c r="M37" s="558"/>
      <c r="N37" s="558"/>
      <c r="O37" s="558"/>
      <c r="P37" s="558"/>
      <c r="Q37" s="559"/>
      <c r="R37" s="132"/>
      <c r="S37" s="132"/>
      <c r="T37" s="132"/>
      <c r="U37" s="132"/>
      <c r="V37" s="132"/>
      <c r="W37" s="132"/>
      <c r="X37" s="558"/>
      <c r="Y37" s="558"/>
      <c r="Z37" s="558"/>
      <c r="AA37" s="559"/>
    </row>
    <row r="38" spans="2:28" ht="12.75" customHeight="1" x14ac:dyDescent="0.2">
      <c r="B38" s="746" t="s">
        <v>480</v>
      </c>
      <c r="C38" s="618" t="s">
        <v>142</v>
      </c>
      <c r="D38" s="623" t="s">
        <v>122</v>
      </c>
      <c r="E38" s="513"/>
      <c r="F38" s="513" t="s">
        <v>122</v>
      </c>
      <c r="G38" s="513"/>
      <c r="H38" s="513" t="s">
        <v>122</v>
      </c>
      <c r="I38" s="513"/>
      <c r="J38" s="513">
        <v>3430</v>
      </c>
      <c r="K38" s="513"/>
      <c r="L38" s="513">
        <v>3188</v>
      </c>
      <c r="M38" s="513"/>
      <c r="N38" s="513">
        <v>3517</v>
      </c>
      <c r="O38" s="5"/>
      <c r="P38" s="5">
        <v>4225</v>
      </c>
      <c r="Q38" s="6"/>
      <c r="R38" s="39">
        <v>4299</v>
      </c>
      <c r="S38" s="5"/>
      <c r="T38">
        <v>4377</v>
      </c>
      <c r="V38" s="39">
        <v>4478</v>
      </c>
      <c r="X38" s="513">
        <v>4615</v>
      </c>
      <c r="Y38" s="5"/>
      <c r="Z38" s="513">
        <v>4520</v>
      </c>
      <c r="AA38" s="88"/>
    </row>
    <row r="39" spans="2:28" x14ac:dyDescent="0.2">
      <c r="B39" s="727"/>
      <c r="C39" s="357" t="s">
        <v>140</v>
      </c>
      <c r="D39" s="4" t="s">
        <v>122</v>
      </c>
      <c r="E39" s="5"/>
      <c r="F39" s="5" t="s">
        <v>122</v>
      </c>
      <c r="G39" s="5"/>
      <c r="H39" s="5" t="s">
        <v>122</v>
      </c>
      <c r="I39" s="5"/>
      <c r="J39" s="5">
        <v>1966</v>
      </c>
      <c r="K39" s="5"/>
      <c r="L39" s="5">
        <v>1831</v>
      </c>
      <c r="M39" s="5"/>
      <c r="N39" s="5">
        <v>2346</v>
      </c>
      <c r="O39" s="5"/>
      <c r="P39" s="5">
        <v>3518</v>
      </c>
      <c r="Q39" s="6"/>
      <c r="R39" s="5">
        <v>3651</v>
      </c>
      <c r="S39" s="5"/>
      <c r="T39" s="5">
        <v>3787</v>
      </c>
      <c r="U39" s="5"/>
      <c r="V39" s="5">
        <v>3954</v>
      </c>
      <c r="W39" s="5"/>
      <c r="X39" s="5">
        <v>4155</v>
      </c>
      <c r="Y39" s="5"/>
      <c r="Z39" s="5">
        <v>4054</v>
      </c>
      <c r="AA39" s="6"/>
    </row>
    <row r="40" spans="2:28" x14ac:dyDescent="0.2">
      <c r="B40" s="727"/>
      <c r="C40" s="357" t="s">
        <v>143</v>
      </c>
      <c r="D40" s="4" t="s">
        <v>122</v>
      </c>
      <c r="E40" s="5"/>
      <c r="F40" s="5" t="s">
        <v>122</v>
      </c>
      <c r="G40" s="5"/>
      <c r="H40" s="5" t="s">
        <v>122</v>
      </c>
      <c r="I40" s="5"/>
      <c r="J40" s="5">
        <v>433</v>
      </c>
      <c r="K40" s="5"/>
      <c r="L40" s="5">
        <v>409</v>
      </c>
      <c r="M40" s="5"/>
      <c r="N40" s="5">
        <v>465</v>
      </c>
      <c r="O40" s="5"/>
      <c r="P40" s="5">
        <v>608</v>
      </c>
      <c r="Q40" s="6"/>
      <c r="R40" s="5">
        <v>621</v>
      </c>
      <c r="S40" s="5"/>
      <c r="T40" s="5">
        <v>643</v>
      </c>
      <c r="U40" s="5"/>
      <c r="V40" s="5">
        <v>653</v>
      </c>
      <c r="W40" s="5"/>
      <c r="X40" s="5">
        <v>647</v>
      </c>
      <c r="Y40" s="5"/>
      <c r="Z40" s="5">
        <v>627</v>
      </c>
      <c r="AA40" s="6"/>
    </row>
    <row r="41" spans="2:28" x14ac:dyDescent="0.2">
      <c r="B41" s="727"/>
      <c r="C41" s="357" t="s">
        <v>136</v>
      </c>
      <c r="D41" s="4" t="s">
        <v>122</v>
      </c>
      <c r="E41" s="5"/>
      <c r="F41" s="5" t="s">
        <v>122</v>
      </c>
      <c r="G41" s="5"/>
      <c r="H41" s="5" t="s">
        <v>122</v>
      </c>
      <c r="I41" s="5"/>
      <c r="J41" s="5">
        <v>34444</v>
      </c>
      <c r="K41" s="5"/>
      <c r="L41" s="5">
        <v>29205</v>
      </c>
      <c r="M41" s="5"/>
      <c r="N41" s="5">
        <v>27697</v>
      </c>
      <c r="O41" s="5"/>
      <c r="P41" s="5">
        <v>24484</v>
      </c>
      <c r="Q41" s="6"/>
      <c r="R41" s="5">
        <v>24007</v>
      </c>
      <c r="S41" s="5"/>
      <c r="T41" s="5">
        <v>23728</v>
      </c>
      <c r="U41" s="5"/>
      <c r="V41" s="5">
        <v>23246</v>
      </c>
      <c r="W41" s="5"/>
      <c r="X41" s="5">
        <v>23424</v>
      </c>
      <c r="Y41" s="5"/>
      <c r="Z41" s="5">
        <v>23932</v>
      </c>
      <c r="AA41" s="6"/>
    </row>
    <row r="42" spans="2:28" ht="14.25" x14ac:dyDescent="0.2">
      <c r="B42" s="727"/>
      <c r="C42" s="620" t="s">
        <v>478</v>
      </c>
      <c r="D42" s="137" t="s">
        <v>122</v>
      </c>
      <c r="E42" s="138"/>
      <c r="F42" s="138" t="s">
        <v>122</v>
      </c>
      <c r="G42" s="138"/>
      <c r="H42" s="138" t="s">
        <v>122</v>
      </c>
      <c r="I42" s="138"/>
      <c r="J42" s="138">
        <v>0.14499999999999999</v>
      </c>
      <c r="K42" s="138"/>
      <c r="L42" s="138">
        <v>0.157</v>
      </c>
      <c r="M42" s="138"/>
      <c r="N42" s="138">
        <v>0.186</v>
      </c>
      <c r="O42" s="138"/>
      <c r="P42" s="138">
        <v>0.254</v>
      </c>
      <c r="Q42" s="270"/>
      <c r="R42" s="138">
        <v>0.26300000000000001</v>
      </c>
      <c r="S42" s="138"/>
      <c r="T42" s="138">
        <v>0.27100000000000002</v>
      </c>
      <c r="U42" s="138"/>
      <c r="V42" s="51">
        <v>0.28100000000000003</v>
      </c>
      <c r="W42" s="138"/>
      <c r="X42" s="51">
        <v>0.28699999999999998</v>
      </c>
      <c r="Y42" s="51"/>
      <c r="Z42" s="51">
        <v>0.27800000000000002</v>
      </c>
      <c r="AA42" s="270"/>
    </row>
    <row r="43" spans="2:28" x14ac:dyDescent="0.2">
      <c r="B43" s="727"/>
      <c r="C43" s="620" t="s">
        <v>127</v>
      </c>
      <c r="D43" s="137" t="s">
        <v>122</v>
      </c>
      <c r="E43" s="138"/>
      <c r="F43" s="138" t="s">
        <v>122</v>
      </c>
      <c r="G43" s="138"/>
      <c r="H43" s="138" t="s">
        <v>122</v>
      </c>
      <c r="I43" s="138"/>
      <c r="J43" s="138" t="s">
        <v>347</v>
      </c>
      <c r="K43" s="138"/>
      <c r="L43" s="138" t="s">
        <v>347</v>
      </c>
      <c r="M43" s="138"/>
      <c r="N43" s="138" t="s">
        <v>347</v>
      </c>
      <c r="O43" s="138"/>
      <c r="P43" s="138" t="s">
        <v>347</v>
      </c>
      <c r="Q43" s="270"/>
      <c r="R43" s="138" t="s">
        <v>347</v>
      </c>
      <c r="S43" s="138"/>
      <c r="T43" s="138" t="s">
        <v>347</v>
      </c>
      <c r="U43" s="138"/>
      <c r="V43" s="51" t="s">
        <v>347</v>
      </c>
      <c r="W43" s="138"/>
      <c r="X43" s="51" t="s">
        <v>347</v>
      </c>
      <c r="Y43" s="51"/>
      <c r="Z43" s="51" t="s">
        <v>347</v>
      </c>
      <c r="AA43" s="270"/>
    </row>
    <row r="44" spans="2:28" x14ac:dyDescent="0.2">
      <c r="B44" s="749"/>
      <c r="C44" s="620" t="s">
        <v>128</v>
      </c>
      <c r="D44" s="50" t="s">
        <v>122</v>
      </c>
      <c r="E44" s="51"/>
      <c r="F44" s="51" t="s">
        <v>122</v>
      </c>
      <c r="G44" s="51"/>
      <c r="H44" s="51" t="s">
        <v>122</v>
      </c>
      <c r="I44" s="51"/>
      <c r="J44" s="51" t="s">
        <v>347</v>
      </c>
      <c r="K44" s="51"/>
      <c r="L44" s="51" t="s">
        <v>347</v>
      </c>
      <c r="M44" s="51"/>
      <c r="N44" s="51" t="s">
        <v>347</v>
      </c>
      <c r="O44" s="47"/>
      <c r="P44" s="51" t="s">
        <v>347</v>
      </c>
      <c r="Q44" s="52"/>
      <c r="R44" s="51" t="s">
        <v>347</v>
      </c>
      <c r="S44" s="51"/>
      <c r="T44" s="51" t="s">
        <v>347</v>
      </c>
      <c r="U44" s="51"/>
      <c r="V44" s="51" t="s">
        <v>347</v>
      </c>
      <c r="W44" s="51"/>
      <c r="X44" s="51" t="s">
        <v>347</v>
      </c>
      <c r="Y44" s="51"/>
      <c r="Z44" s="51" t="s">
        <v>347</v>
      </c>
      <c r="AA44" s="52"/>
    </row>
    <row r="45" spans="2:28" ht="3.75" customHeight="1" x14ac:dyDescent="0.2">
      <c r="B45" s="132"/>
      <c r="C45" s="558"/>
      <c r="D45" s="264"/>
      <c r="E45" s="558"/>
      <c r="F45" s="558"/>
      <c r="G45" s="558"/>
      <c r="H45" s="558"/>
      <c r="I45" s="558"/>
      <c r="J45" s="558"/>
      <c r="K45" s="558"/>
      <c r="L45" s="558"/>
      <c r="M45" s="558"/>
      <c r="N45" s="558"/>
      <c r="O45" s="558"/>
      <c r="P45" s="558"/>
      <c r="Q45" s="559"/>
      <c r="R45" s="132"/>
      <c r="S45" s="132"/>
      <c r="T45" s="132"/>
      <c r="U45" s="132"/>
      <c r="V45" s="132"/>
      <c r="W45" s="132"/>
      <c r="X45" s="558"/>
      <c r="Y45" s="558"/>
      <c r="Z45" s="558"/>
      <c r="AA45" s="559"/>
    </row>
    <row r="46" spans="2:28" ht="13.5" thickBot="1" x14ac:dyDescent="0.25">
      <c r="B46" s="731" t="s">
        <v>172</v>
      </c>
      <c r="C46" s="745"/>
      <c r="D46" s="11">
        <v>46885</v>
      </c>
      <c r="E46" s="12"/>
      <c r="F46" s="12">
        <v>45965</v>
      </c>
      <c r="G46" s="12"/>
      <c r="H46" s="12">
        <v>42779</v>
      </c>
      <c r="I46" s="12"/>
      <c r="J46" s="12">
        <v>40273</v>
      </c>
      <c r="K46" s="12"/>
      <c r="L46" s="12">
        <v>34633</v>
      </c>
      <c r="M46" s="12"/>
      <c r="N46" s="12">
        <v>34025</v>
      </c>
      <c r="O46" s="12"/>
      <c r="P46" s="12">
        <v>32835</v>
      </c>
      <c r="Q46" s="13"/>
      <c r="R46" s="12">
        <v>32578</v>
      </c>
      <c r="S46" s="12"/>
      <c r="T46" s="12">
        <v>32535</v>
      </c>
      <c r="U46" s="12"/>
      <c r="V46" s="12">
        <v>32331</v>
      </c>
      <c r="W46" s="12"/>
      <c r="X46" s="12">
        <v>32841</v>
      </c>
      <c r="Y46" s="12"/>
      <c r="Z46" s="12">
        <v>33133</v>
      </c>
      <c r="AA46" s="13"/>
    </row>
    <row r="47" spans="2:28" ht="4.5" customHeight="1" x14ac:dyDescent="0.2">
      <c r="B47" s="744"/>
      <c r="C47" s="744"/>
      <c r="D47" s="744"/>
      <c r="E47" s="744"/>
      <c r="F47" s="744"/>
      <c r="G47" s="744"/>
      <c r="H47" s="744"/>
      <c r="I47" s="744"/>
      <c r="J47" s="744"/>
      <c r="K47" s="744"/>
      <c r="L47" s="744"/>
      <c r="M47" s="744"/>
      <c r="N47" s="744"/>
      <c r="O47" s="744"/>
      <c r="P47" s="744"/>
      <c r="Q47" s="744"/>
      <c r="R47" s="744"/>
      <c r="S47" s="744"/>
      <c r="T47" s="744"/>
      <c r="U47" s="744"/>
      <c r="V47" s="744"/>
      <c r="W47" s="131"/>
      <c r="X47" s="131"/>
      <c r="Y47" s="131"/>
      <c r="Z47" s="131"/>
    </row>
    <row r="48" spans="2:28" x14ac:dyDescent="0.2">
      <c r="B48" s="112"/>
      <c r="D48" s="28"/>
      <c r="E48" s="28"/>
      <c r="F48" s="28"/>
      <c r="G48" s="28"/>
      <c r="H48" s="28"/>
      <c r="I48" s="28"/>
      <c r="J48" s="28"/>
      <c r="K48" s="28"/>
      <c r="L48" s="28"/>
      <c r="M48" s="28"/>
      <c r="N48" s="28"/>
      <c r="O48" s="28"/>
      <c r="P48" s="28"/>
      <c r="Q48" s="28"/>
      <c r="R48" s="28"/>
      <c r="S48" s="28"/>
      <c r="T48" s="28"/>
      <c r="U48" s="28"/>
      <c r="W48" s="113"/>
      <c r="Y48" s="14"/>
      <c r="Z48" s="14"/>
      <c r="AA48" s="14" t="s">
        <v>487</v>
      </c>
    </row>
    <row r="49" spans="1:26" ht="12.75" customHeight="1" x14ac:dyDescent="0.2">
      <c r="A49" s="1" t="s">
        <v>430</v>
      </c>
      <c r="B49" s="60"/>
      <c r="T49" s="98"/>
      <c r="U49" s="98"/>
    </row>
    <row r="50" spans="1:26" ht="28.5" customHeight="1" x14ac:dyDescent="0.2">
      <c r="A50" s="549" t="s">
        <v>186</v>
      </c>
      <c r="B50" s="716" t="s">
        <v>383</v>
      </c>
      <c r="C50" s="716"/>
      <c r="D50" s="716"/>
      <c r="E50" s="716"/>
      <c r="F50" s="716"/>
      <c r="G50" s="716"/>
      <c r="H50" s="716"/>
      <c r="I50" s="716"/>
      <c r="J50" s="716"/>
      <c r="K50" s="716"/>
      <c r="L50" s="716"/>
      <c r="M50" s="716"/>
      <c r="N50" s="716"/>
      <c r="O50" s="716"/>
      <c r="P50" s="716"/>
      <c r="Q50" s="716"/>
      <c r="R50" s="716"/>
      <c r="S50" s="716"/>
      <c r="T50" s="716"/>
      <c r="U50" s="716"/>
      <c r="V50" s="716"/>
      <c r="W50" s="716"/>
      <c r="X50" s="716"/>
      <c r="Y50" s="598"/>
      <c r="Z50" s="598"/>
    </row>
    <row r="51" spans="1:26" ht="42.75" customHeight="1" x14ac:dyDescent="0.2">
      <c r="A51" s="280" t="s">
        <v>187</v>
      </c>
      <c r="B51" s="717" t="s">
        <v>381</v>
      </c>
      <c r="C51" s="717"/>
      <c r="D51" s="717"/>
      <c r="E51" s="717"/>
      <c r="F51" s="717"/>
      <c r="G51" s="717"/>
      <c r="H51" s="717"/>
      <c r="I51" s="717"/>
      <c r="J51" s="717"/>
      <c r="K51" s="717"/>
      <c r="L51" s="717"/>
      <c r="M51" s="717"/>
      <c r="N51" s="717"/>
      <c r="O51" s="717"/>
      <c r="P51" s="717"/>
      <c r="Q51" s="717"/>
      <c r="R51" s="717"/>
      <c r="S51" s="717"/>
      <c r="T51" s="717"/>
      <c r="U51" s="717"/>
      <c r="V51" s="717"/>
      <c r="W51" s="717"/>
      <c r="X51" s="717"/>
      <c r="Y51" s="595"/>
      <c r="Z51" s="595"/>
    </row>
    <row r="52" spans="1:26" ht="54.75" customHeight="1" x14ac:dyDescent="0.2">
      <c r="A52" s="280" t="s">
        <v>188</v>
      </c>
      <c r="B52" s="717" t="s">
        <v>380</v>
      </c>
      <c r="C52" s="717"/>
      <c r="D52" s="717"/>
      <c r="E52" s="717"/>
      <c r="F52" s="717"/>
      <c r="G52" s="717"/>
      <c r="H52" s="717"/>
      <c r="I52" s="717"/>
      <c r="J52" s="717"/>
      <c r="K52" s="717"/>
      <c r="L52" s="717"/>
      <c r="M52" s="717"/>
      <c r="N52" s="717"/>
      <c r="O52" s="717"/>
      <c r="P52" s="717"/>
      <c r="Q52" s="717"/>
      <c r="R52" s="717"/>
      <c r="S52" s="717"/>
      <c r="T52" s="717"/>
      <c r="U52" s="717"/>
      <c r="V52" s="717"/>
      <c r="W52" s="717"/>
      <c r="X52" s="717"/>
      <c r="Y52" s="595"/>
      <c r="Z52" s="595"/>
    </row>
    <row r="53" spans="1:26" ht="18.75" customHeight="1" x14ac:dyDescent="0.2">
      <c r="A53" s="280" t="s">
        <v>235</v>
      </c>
      <c r="B53" s="717" t="s">
        <v>141</v>
      </c>
      <c r="C53" s="717"/>
      <c r="D53" s="717"/>
      <c r="E53" s="717"/>
      <c r="F53" s="717"/>
      <c r="G53" s="717"/>
      <c r="H53" s="717"/>
      <c r="I53" s="717"/>
      <c r="J53" s="717"/>
      <c r="K53" s="717"/>
      <c r="L53" s="717"/>
      <c r="M53" s="717"/>
      <c r="N53" s="717"/>
      <c r="O53" s="717"/>
      <c r="P53" s="717"/>
      <c r="Q53" s="717"/>
      <c r="R53" s="717"/>
      <c r="S53" s="717"/>
      <c r="T53" s="717"/>
      <c r="U53" s="717"/>
      <c r="V53" s="717"/>
      <c r="W53" s="717"/>
      <c r="X53" s="717"/>
      <c r="Y53" s="595"/>
      <c r="Z53" s="595"/>
    </row>
    <row r="54" spans="1:26" ht="15.75" customHeight="1" x14ac:dyDescent="0.2">
      <c r="A54" s="516"/>
      <c r="B54" s="716"/>
      <c r="C54" s="717"/>
      <c r="D54" s="717"/>
      <c r="E54" s="717"/>
      <c r="F54" s="717"/>
      <c r="G54" s="717"/>
      <c r="H54" s="717"/>
      <c r="I54" s="717"/>
      <c r="J54" s="717"/>
      <c r="K54" s="717"/>
      <c r="L54" s="717"/>
      <c r="M54" s="717"/>
      <c r="N54" s="717"/>
      <c r="O54" s="717"/>
      <c r="P54" s="717"/>
      <c r="Q54" s="717"/>
      <c r="R54" s="717"/>
      <c r="S54" s="717"/>
      <c r="T54" s="717"/>
      <c r="U54" s="717"/>
      <c r="V54" s="717"/>
      <c r="W54" s="29"/>
      <c r="X54" s="29"/>
      <c r="Y54" s="595"/>
      <c r="Z54" s="595"/>
    </row>
    <row r="55" spans="1:26" ht="12.75" customHeight="1" x14ac:dyDescent="0.2">
      <c r="B55" s="743" t="s">
        <v>448</v>
      </c>
      <c r="C55" s="743"/>
      <c r="D55" s="743"/>
      <c r="E55" s="743"/>
      <c r="F55" s="743"/>
      <c r="G55" s="743"/>
      <c r="H55" s="743"/>
      <c r="I55" s="743"/>
      <c r="J55" s="743"/>
      <c r="K55" s="743"/>
      <c r="L55" s="743"/>
      <c r="M55" s="743"/>
      <c r="N55" s="743"/>
      <c r="O55" s="743"/>
      <c r="P55" s="743"/>
      <c r="Q55" s="743"/>
      <c r="R55" s="743"/>
      <c r="S55" s="743"/>
      <c r="T55" s="743"/>
      <c r="U55" s="743"/>
      <c r="V55" s="743"/>
      <c r="W55" s="29"/>
      <c r="X55" s="29"/>
      <c r="Y55" s="595"/>
      <c r="Z55" s="595"/>
    </row>
    <row r="56" spans="1:26" ht="12.75" customHeight="1" x14ac:dyDescent="0.2">
      <c r="B56" s="743" t="s">
        <v>121</v>
      </c>
      <c r="C56" s="743"/>
      <c r="D56" s="743"/>
      <c r="E56" s="743"/>
      <c r="F56" s="743"/>
      <c r="G56" s="743"/>
      <c r="H56" s="743"/>
      <c r="I56" s="743"/>
      <c r="J56" s="743"/>
      <c r="K56" s="743"/>
      <c r="L56" s="743"/>
      <c r="M56" s="743"/>
      <c r="N56" s="743"/>
      <c r="O56" s="743"/>
      <c r="P56" s="743"/>
      <c r="Q56" s="743"/>
      <c r="R56" s="743"/>
      <c r="S56" s="743"/>
      <c r="T56" s="743"/>
      <c r="U56" s="743"/>
      <c r="V56" s="743"/>
      <c r="W56" s="29"/>
      <c r="X56" s="29"/>
      <c r="Y56" s="595"/>
      <c r="Z56" s="595"/>
    </row>
    <row r="57" spans="1:26" ht="12.75" customHeight="1" x14ac:dyDescent="0.2">
      <c r="B57" s="725" t="s">
        <v>116</v>
      </c>
      <c r="C57" s="725"/>
      <c r="D57" s="725"/>
      <c r="E57" s="725"/>
      <c r="F57" s="725"/>
      <c r="G57" s="725"/>
      <c r="H57" s="725"/>
      <c r="I57" s="725"/>
      <c r="J57" s="725"/>
      <c r="K57" s="725"/>
      <c r="L57" s="725"/>
      <c r="M57" s="725"/>
      <c r="N57" s="725"/>
      <c r="O57" s="725"/>
      <c r="P57" s="725"/>
      <c r="Q57" s="725"/>
      <c r="R57" s="725"/>
      <c r="S57" s="725"/>
      <c r="T57" s="725"/>
      <c r="U57" s="725"/>
      <c r="V57" s="725"/>
      <c r="W57" s="29"/>
      <c r="X57" s="29"/>
      <c r="Y57" s="595"/>
      <c r="Z57" s="595"/>
    </row>
    <row r="58" spans="1:26" x14ac:dyDescent="0.2">
      <c r="B58" s="725"/>
      <c r="C58" s="725"/>
      <c r="D58" s="725"/>
      <c r="E58" s="725"/>
      <c r="F58" s="725"/>
      <c r="G58" s="725"/>
      <c r="H58" s="725"/>
      <c r="I58" s="725"/>
      <c r="J58" s="725"/>
      <c r="K58" s="725"/>
      <c r="L58" s="725"/>
      <c r="M58" s="725"/>
      <c r="N58" s="725"/>
      <c r="O58" s="725"/>
      <c r="P58" s="725"/>
      <c r="Q58" s="725"/>
      <c r="R58" s="725"/>
      <c r="S58" s="725"/>
      <c r="T58" s="725"/>
      <c r="U58" s="725"/>
      <c r="V58" s="725"/>
      <c r="W58" s="29"/>
      <c r="X58" s="29"/>
      <c r="Y58" s="595"/>
      <c r="Z58" s="595"/>
    </row>
    <row r="59" spans="1:26" ht="14.25" x14ac:dyDescent="0.2">
      <c r="B59" s="748"/>
      <c r="C59" s="717"/>
      <c r="D59" s="717"/>
      <c r="E59" s="717"/>
      <c r="F59" s="717"/>
      <c r="G59" s="717"/>
      <c r="H59" s="717"/>
      <c r="I59" s="717"/>
      <c r="J59" s="717"/>
      <c r="K59" s="717"/>
      <c r="L59" s="717"/>
      <c r="M59" s="717"/>
      <c r="N59" s="717"/>
      <c r="O59" s="717"/>
      <c r="P59" s="717"/>
      <c r="Q59" s="717"/>
      <c r="R59" s="717"/>
      <c r="S59" s="717"/>
      <c r="T59" s="717"/>
      <c r="U59" s="717"/>
      <c r="V59" s="717"/>
      <c r="W59" s="185"/>
      <c r="X59" s="185"/>
      <c r="Y59" s="599"/>
      <c r="Z59" s="599"/>
    </row>
    <row r="60" spans="1:26" ht="15" customHeight="1" x14ac:dyDescent="0.2">
      <c r="C60" s="717"/>
      <c r="D60" s="717"/>
      <c r="E60" s="717"/>
      <c r="F60" s="717"/>
      <c r="G60" s="717"/>
      <c r="H60" s="717"/>
      <c r="I60" s="717"/>
      <c r="J60" s="717"/>
      <c r="K60" s="717"/>
      <c r="L60" s="717"/>
      <c r="M60" s="717"/>
      <c r="N60" s="717"/>
      <c r="O60" s="717"/>
      <c r="P60" s="717"/>
      <c r="Q60" s="717"/>
      <c r="R60" s="717"/>
      <c r="S60" s="717"/>
      <c r="T60" s="717"/>
      <c r="U60" s="717"/>
      <c r="V60" s="717"/>
      <c r="W60" s="29"/>
      <c r="X60" s="29"/>
      <c r="Y60" s="595"/>
      <c r="Z60" s="595"/>
    </row>
    <row r="61" spans="1:26" ht="51" customHeight="1" x14ac:dyDescent="0.2">
      <c r="C61" s="717"/>
      <c r="D61" s="717"/>
      <c r="E61" s="717"/>
      <c r="F61" s="717"/>
      <c r="G61" s="717"/>
      <c r="H61" s="717"/>
      <c r="I61" s="717"/>
      <c r="J61" s="717"/>
      <c r="K61" s="717"/>
      <c r="L61" s="717"/>
      <c r="M61" s="717"/>
      <c r="N61" s="717"/>
      <c r="O61" s="717"/>
      <c r="P61" s="717"/>
      <c r="Q61" s="717"/>
      <c r="R61" s="717"/>
      <c r="S61" s="717"/>
      <c r="T61" s="717"/>
      <c r="U61" s="717"/>
      <c r="V61" s="717"/>
      <c r="W61" s="29"/>
      <c r="X61" s="29"/>
      <c r="Y61" s="595"/>
      <c r="Z61" s="595"/>
    </row>
    <row r="62" spans="1:26" x14ac:dyDescent="0.2">
      <c r="C62" s="717"/>
      <c r="D62" s="717"/>
      <c r="E62" s="717"/>
      <c r="F62" s="717"/>
      <c r="G62" s="717"/>
      <c r="H62" s="717"/>
      <c r="I62" s="717"/>
      <c r="J62" s="717"/>
      <c r="K62" s="717"/>
      <c r="L62" s="717"/>
      <c r="M62" s="717"/>
      <c r="N62" s="717"/>
      <c r="O62" s="717"/>
      <c r="P62" s="717"/>
      <c r="Q62" s="717"/>
      <c r="R62" s="717"/>
      <c r="S62" s="717"/>
      <c r="T62" s="717"/>
      <c r="U62" s="717"/>
      <c r="V62" s="717"/>
      <c r="W62" s="29"/>
      <c r="X62" s="29"/>
      <c r="Y62" s="595"/>
      <c r="Z62" s="595"/>
    </row>
    <row r="63" spans="1:26" x14ac:dyDescent="0.2">
      <c r="C63" s="717"/>
      <c r="D63" s="717"/>
      <c r="E63" s="717"/>
      <c r="F63" s="717"/>
      <c r="G63" s="717"/>
      <c r="H63" s="717"/>
      <c r="I63" s="717"/>
      <c r="J63" s="717"/>
      <c r="K63" s="717"/>
      <c r="L63" s="717"/>
      <c r="M63" s="717"/>
      <c r="N63" s="717"/>
      <c r="O63" s="717"/>
      <c r="P63" s="717"/>
      <c r="Q63" s="717"/>
      <c r="R63" s="717"/>
      <c r="S63" s="717"/>
      <c r="T63" s="717"/>
      <c r="U63" s="717"/>
      <c r="V63" s="717"/>
      <c r="W63" s="29"/>
      <c r="X63" s="29"/>
      <c r="Y63" s="595"/>
      <c r="Z63" s="595"/>
    </row>
    <row r="64" spans="1:26" x14ac:dyDescent="0.2">
      <c r="C64" s="717"/>
      <c r="D64" s="717"/>
      <c r="E64" s="717"/>
      <c r="F64" s="717"/>
      <c r="G64" s="717"/>
      <c r="H64" s="717"/>
      <c r="I64" s="717"/>
      <c r="J64" s="717"/>
      <c r="K64" s="717"/>
      <c r="L64" s="717"/>
      <c r="M64" s="717"/>
      <c r="N64" s="717"/>
      <c r="O64" s="717"/>
      <c r="P64" s="717"/>
      <c r="Q64" s="717"/>
      <c r="R64" s="717"/>
      <c r="S64" s="717"/>
      <c r="T64" s="717"/>
      <c r="U64" s="717"/>
      <c r="V64" s="717"/>
      <c r="W64" s="29"/>
      <c r="X64" s="29"/>
      <c r="Y64" s="595"/>
      <c r="Z64" s="595"/>
    </row>
    <row r="65" spans="3:26" x14ac:dyDescent="0.2">
      <c r="C65" s="717"/>
      <c r="D65" s="717"/>
      <c r="E65" s="717"/>
      <c r="F65" s="717"/>
      <c r="G65" s="717"/>
      <c r="H65" s="717"/>
      <c r="I65" s="717"/>
      <c r="J65" s="717"/>
      <c r="K65" s="717"/>
      <c r="L65" s="717"/>
      <c r="M65" s="717"/>
      <c r="N65" s="717"/>
      <c r="O65" s="717"/>
      <c r="P65" s="717"/>
      <c r="Q65" s="717"/>
      <c r="R65" s="717"/>
      <c r="S65" s="717"/>
      <c r="T65" s="717"/>
      <c r="U65" s="717"/>
      <c r="V65" s="717"/>
      <c r="W65" s="29"/>
      <c r="X65" s="29"/>
      <c r="Y65" s="595"/>
      <c r="Z65" s="595"/>
    </row>
    <row r="66" spans="3:26" x14ac:dyDescent="0.2">
      <c r="C66" s="29"/>
      <c r="D66" s="29"/>
      <c r="E66" s="29"/>
      <c r="F66" s="29"/>
      <c r="G66" s="29"/>
      <c r="H66" s="29"/>
      <c r="I66" s="375"/>
      <c r="J66" s="375"/>
      <c r="K66" s="29"/>
      <c r="L66" s="29"/>
      <c r="M66" s="29"/>
      <c r="N66" s="29"/>
      <c r="O66" s="29"/>
      <c r="P66" s="29"/>
      <c r="Q66" s="29"/>
      <c r="R66" s="29"/>
      <c r="S66" s="29"/>
      <c r="T66" s="29"/>
      <c r="U66" s="29"/>
      <c r="V66" s="29"/>
      <c r="W66" s="29"/>
      <c r="X66" s="29"/>
      <c r="Y66" s="595"/>
      <c r="Z66" s="595"/>
    </row>
    <row r="67" spans="3:26" x14ac:dyDescent="0.2">
      <c r="C67" s="29"/>
      <c r="D67" s="29"/>
      <c r="E67" s="29"/>
      <c r="F67" s="29"/>
      <c r="G67" s="29"/>
      <c r="H67" s="29"/>
      <c r="I67" s="375"/>
      <c r="J67" s="375"/>
      <c r="K67" s="29"/>
      <c r="L67" s="29"/>
      <c r="M67" s="29"/>
      <c r="N67" s="29"/>
      <c r="O67" s="29"/>
      <c r="P67" s="29"/>
      <c r="Q67" s="29"/>
      <c r="R67" s="29"/>
      <c r="S67" s="29"/>
      <c r="T67" s="29"/>
      <c r="U67" s="29"/>
      <c r="V67" s="29"/>
      <c r="W67" s="29"/>
      <c r="X67" s="29"/>
      <c r="Y67" s="595"/>
      <c r="Z67" s="595"/>
    </row>
    <row r="68" spans="3:26" x14ac:dyDescent="0.2">
      <c r="C68" s="29"/>
      <c r="D68" s="29"/>
      <c r="E68" s="29"/>
      <c r="F68" s="29"/>
      <c r="G68" s="29"/>
      <c r="H68" s="29"/>
      <c r="I68" s="375"/>
      <c r="J68" s="375"/>
      <c r="K68" s="29"/>
      <c r="L68" s="29"/>
      <c r="M68" s="29"/>
      <c r="N68" s="29"/>
      <c r="O68" s="29"/>
      <c r="P68" s="29"/>
      <c r="Q68" s="29"/>
      <c r="R68" s="29"/>
      <c r="S68" s="29"/>
      <c r="T68" s="29"/>
      <c r="U68" s="29"/>
      <c r="V68" s="29"/>
      <c r="W68" s="29"/>
      <c r="X68" s="29"/>
      <c r="Y68" s="595"/>
      <c r="Z68" s="595"/>
    </row>
    <row r="69" spans="3:26" x14ac:dyDescent="0.2">
      <c r="C69" s="29"/>
      <c r="D69" s="29"/>
      <c r="E69" s="29"/>
      <c r="F69" s="29"/>
      <c r="G69" s="29"/>
      <c r="H69" s="29"/>
      <c r="I69" s="375"/>
      <c r="J69" s="375"/>
      <c r="K69" s="29"/>
      <c r="L69" s="29"/>
      <c r="M69" s="29"/>
      <c r="N69" s="29"/>
      <c r="O69" s="29"/>
      <c r="P69" s="29"/>
      <c r="Q69" s="29"/>
      <c r="R69" s="29"/>
      <c r="S69" s="29"/>
      <c r="T69" s="29"/>
      <c r="U69" s="29"/>
      <c r="V69" s="29"/>
      <c r="W69" s="29"/>
      <c r="X69" s="29"/>
      <c r="Y69" s="595"/>
      <c r="Z69" s="595"/>
    </row>
    <row r="70" spans="3:26" x14ac:dyDescent="0.2">
      <c r="C70" s="29"/>
      <c r="D70" s="29"/>
      <c r="E70" s="29"/>
      <c r="F70" s="29"/>
      <c r="G70" s="29"/>
      <c r="H70" s="29"/>
      <c r="I70" s="375"/>
      <c r="J70" s="375"/>
      <c r="K70" s="29"/>
      <c r="L70" s="29"/>
      <c r="M70" s="29"/>
      <c r="N70" s="29"/>
      <c r="O70" s="29"/>
      <c r="P70" s="29"/>
      <c r="Q70" s="29"/>
      <c r="R70" s="29"/>
      <c r="S70" s="29"/>
      <c r="T70" s="29"/>
      <c r="U70" s="29"/>
      <c r="V70" s="29"/>
      <c r="W70" s="29"/>
      <c r="X70" s="29"/>
      <c r="Y70" s="595"/>
      <c r="Z70" s="595"/>
    </row>
    <row r="71" spans="3:26" x14ac:dyDescent="0.2">
      <c r="C71" s="29"/>
      <c r="D71" s="29"/>
      <c r="E71" s="29"/>
      <c r="F71" s="29"/>
      <c r="G71" s="29"/>
      <c r="H71" s="29"/>
      <c r="I71" s="375"/>
      <c r="J71" s="375"/>
      <c r="K71" s="29"/>
      <c r="L71" s="29"/>
      <c r="M71" s="29"/>
      <c r="N71" s="29"/>
      <c r="O71" s="29"/>
      <c r="P71" s="29"/>
      <c r="Q71" s="29"/>
      <c r="R71" s="29"/>
      <c r="S71" s="29"/>
      <c r="T71" s="29"/>
      <c r="U71" s="29"/>
      <c r="V71" s="29"/>
      <c r="W71" s="29"/>
      <c r="X71" s="29"/>
      <c r="Y71" s="595"/>
      <c r="Z71" s="595"/>
    </row>
    <row r="72" spans="3:26" x14ac:dyDescent="0.2">
      <c r="C72" s="29"/>
      <c r="D72" s="29"/>
      <c r="E72" s="29"/>
      <c r="F72" s="29"/>
      <c r="G72" s="29"/>
      <c r="H72" s="29"/>
      <c r="I72" s="375"/>
      <c r="J72" s="375"/>
      <c r="K72" s="29"/>
      <c r="L72" s="29"/>
      <c r="M72" s="29"/>
      <c r="N72" s="29"/>
      <c r="O72" s="29"/>
      <c r="P72" s="29"/>
      <c r="Q72" s="29"/>
      <c r="R72" s="29"/>
      <c r="S72" s="29"/>
      <c r="T72" s="29"/>
      <c r="U72" s="29"/>
      <c r="V72" s="29"/>
      <c r="W72" s="29"/>
      <c r="X72" s="29"/>
      <c r="Y72" s="595"/>
      <c r="Z72" s="595"/>
    </row>
    <row r="73" spans="3:26" x14ac:dyDescent="0.2">
      <c r="C73" s="29"/>
      <c r="D73" s="29"/>
      <c r="E73" s="29"/>
      <c r="F73" s="29"/>
      <c r="G73" s="29"/>
      <c r="H73" s="29"/>
      <c r="I73" s="375"/>
      <c r="J73" s="375"/>
      <c r="K73" s="29"/>
      <c r="L73" s="29"/>
      <c r="M73" s="29"/>
      <c r="N73" s="29"/>
      <c r="O73" s="29"/>
      <c r="P73" s="29"/>
      <c r="Q73" s="29"/>
      <c r="R73" s="29"/>
      <c r="S73" s="29"/>
      <c r="T73" s="29"/>
      <c r="U73" s="29"/>
      <c r="V73" s="29"/>
      <c r="W73" s="29"/>
      <c r="X73" s="29"/>
      <c r="Y73" s="595"/>
      <c r="Z73" s="595"/>
    </row>
    <row r="74" spans="3:26" x14ac:dyDescent="0.2">
      <c r="C74" s="29"/>
      <c r="D74" s="29"/>
      <c r="E74" s="29"/>
      <c r="F74" s="29"/>
      <c r="G74" s="29"/>
      <c r="H74" s="29"/>
      <c r="I74" s="375"/>
      <c r="J74" s="375"/>
      <c r="K74" s="29"/>
      <c r="L74" s="29"/>
      <c r="M74" s="29"/>
      <c r="N74" s="29"/>
      <c r="O74" s="29"/>
      <c r="P74" s="29"/>
      <c r="Q74" s="29"/>
      <c r="R74" s="29"/>
      <c r="S74" s="29"/>
      <c r="T74" s="29"/>
      <c r="U74" s="29"/>
      <c r="V74" s="29"/>
      <c r="W74" s="29"/>
      <c r="X74" s="29"/>
      <c r="Y74" s="595"/>
      <c r="Z74" s="595"/>
    </row>
    <row r="75" spans="3:26" x14ac:dyDescent="0.2">
      <c r="C75" s="29"/>
      <c r="D75" s="29"/>
      <c r="E75" s="29"/>
      <c r="F75" s="29"/>
      <c r="G75" s="29"/>
      <c r="H75" s="29"/>
      <c r="I75" s="375"/>
      <c r="J75" s="375"/>
      <c r="K75" s="29"/>
      <c r="L75" s="29"/>
      <c r="M75" s="29"/>
      <c r="N75" s="29"/>
      <c r="O75" s="29"/>
      <c r="P75" s="29"/>
      <c r="Q75" s="29"/>
      <c r="R75" s="29"/>
      <c r="S75" s="29"/>
      <c r="T75" s="29"/>
      <c r="U75" s="29"/>
      <c r="V75" s="29"/>
      <c r="W75" s="29"/>
      <c r="X75" s="29"/>
      <c r="Y75" s="595"/>
      <c r="Z75" s="595"/>
    </row>
    <row r="76" spans="3:26" x14ac:dyDescent="0.2">
      <c r="C76" s="29"/>
      <c r="D76" s="29"/>
      <c r="E76" s="29"/>
      <c r="F76" s="29"/>
      <c r="G76" s="29"/>
      <c r="H76" s="29"/>
      <c r="I76" s="375"/>
      <c r="J76" s="375"/>
      <c r="K76" s="29"/>
      <c r="L76" s="29"/>
      <c r="M76" s="29"/>
      <c r="N76" s="29"/>
      <c r="O76" s="29"/>
      <c r="P76" s="29"/>
      <c r="Q76" s="29"/>
      <c r="R76" s="29"/>
      <c r="S76" s="29"/>
      <c r="T76" s="29"/>
      <c r="U76" s="29"/>
      <c r="V76" s="29"/>
      <c r="W76" s="29"/>
      <c r="X76" s="29"/>
      <c r="Y76" s="595"/>
      <c r="Z76" s="595"/>
    </row>
    <row r="77" spans="3:26" x14ac:dyDescent="0.2">
      <c r="C77" s="29"/>
      <c r="D77" s="29"/>
      <c r="E77" s="29"/>
      <c r="F77" s="29"/>
      <c r="G77" s="29"/>
      <c r="H77" s="29"/>
      <c r="I77" s="375"/>
      <c r="J77" s="375"/>
      <c r="K77" s="29"/>
      <c r="L77" s="29"/>
      <c r="M77" s="29"/>
      <c r="N77" s="29"/>
      <c r="O77" s="29"/>
      <c r="P77" s="29"/>
      <c r="Q77" s="29"/>
      <c r="R77" s="29"/>
      <c r="S77" s="29"/>
      <c r="T77" s="29"/>
      <c r="U77" s="29"/>
      <c r="V77" s="29"/>
      <c r="W77" s="29"/>
      <c r="X77" s="29"/>
      <c r="Y77" s="595"/>
      <c r="Z77" s="595"/>
    </row>
    <row r="78" spans="3:26" x14ac:dyDescent="0.2">
      <c r="C78" s="29"/>
      <c r="D78" s="29"/>
      <c r="E78" s="29"/>
      <c r="F78" s="29"/>
      <c r="G78" s="29"/>
      <c r="H78" s="29"/>
      <c r="I78" s="375"/>
      <c r="J78" s="375"/>
      <c r="K78" s="29"/>
      <c r="L78" s="29"/>
      <c r="M78" s="29"/>
      <c r="N78" s="29"/>
      <c r="O78" s="29"/>
      <c r="P78" s="29"/>
      <c r="Q78" s="29"/>
      <c r="R78" s="29"/>
      <c r="S78" s="29"/>
      <c r="T78" s="29"/>
      <c r="U78" s="29"/>
      <c r="V78" s="29"/>
      <c r="W78" s="29"/>
      <c r="X78" s="29"/>
      <c r="Y78" s="595"/>
      <c r="Z78" s="595"/>
    </row>
    <row r="79" spans="3:26" x14ac:dyDescent="0.2">
      <c r="C79" s="29"/>
      <c r="D79" s="29"/>
      <c r="E79" s="29"/>
      <c r="F79" s="29"/>
      <c r="G79" s="29"/>
      <c r="H79" s="29"/>
      <c r="I79" s="375"/>
      <c r="J79" s="375"/>
      <c r="K79" s="29"/>
      <c r="L79" s="29"/>
      <c r="M79" s="29"/>
      <c r="N79" s="29"/>
      <c r="O79" s="29"/>
      <c r="P79" s="29"/>
      <c r="Q79" s="29"/>
      <c r="R79" s="29"/>
      <c r="S79" s="29"/>
      <c r="T79" s="29"/>
      <c r="U79" s="29"/>
      <c r="V79" s="29"/>
      <c r="W79" s="29"/>
      <c r="X79" s="29"/>
      <c r="Y79" s="595"/>
      <c r="Z79" s="595"/>
    </row>
    <row r="80" spans="3:26" x14ac:dyDescent="0.2">
      <c r="C80" s="29"/>
      <c r="D80" s="29"/>
      <c r="E80" s="29"/>
      <c r="F80" s="29"/>
      <c r="G80" s="29"/>
      <c r="H80" s="29"/>
      <c r="I80" s="375"/>
      <c r="J80" s="375"/>
      <c r="K80" s="29"/>
      <c r="L80" s="29"/>
      <c r="M80" s="29"/>
      <c r="N80" s="29"/>
      <c r="O80" s="29"/>
      <c r="P80" s="29"/>
      <c r="Q80" s="29"/>
      <c r="R80" s="29"/>
      <c r="S80" s="29"/>
      <c r="T80" s="29"/>
      <c r="U80" s="29"/>
      <c r="V80" s="29"/>
      <c r="W80" s="29"/>
      <c r="X80" s="29"/>
      <c r="Y80" s="595"/>
      <c r="Z80" s="595"/>
    </row>
    <row r="81" spans="3:26" x14ac:dyDescent="0.2">
      <c r="C81" s="29"/>
      <c r="D81" s="29"/>
      <c r="E81" s="29"/>
      <c r="F81" s="29"/>
      <c r="G81" s="29"/>
      <c r="H81" s="29"/>
      <c r="I81" s="375"/>
      <c r="J81" s="375"/>
      <c r="K81" s="29"/>
      <c r="L81" s="29"/>
      <c r="M81" s="29"/>
      <c r="N81" s="29"/>
      <c r="O81" s="29"/>
      <c r="P81" s="29"/>
      <c r="Q81" s="29"/>
      <c r="R81" s="29"/>
      <c r="S81" s="29"/>
      <c r="T81" s="29"/>
      <c r="U81" s="29"/>
      <c r="V81" s="29"/>
      <c r="W81" s="29"/>
      <c r="X81" s="29"/>
      <c r="Y81" s="595"/>
      <c r="Z81" s="595"/>
    </row>
    <row r="82" spans="3:26" x14ac:dyDescent="0.2">
      <c r="C82" s="29"/>
      <c r="D82" s="29"/>
      <c r="E82" s="29"/>
      <c r="F82" s="29"/>
      <c r="G82" s="29"/>
      <c r="H82" s="29"/>
      <c r="I82" s="375"/>
      <c r="J82" s="375"/>
      <c r="K82" s="29"/>
      <c r="L82" s="29"/>
      <c r="M82" s="29"/>
      <c r="N82" s="29"/>
      <c r="O82" s="29"/>
      <c r="P82" s="29"/>
      <c r="Q82" s="29"/>
      <c r="R82" s="29"/>
      <c r="S82" s="29"/>
      <c r="T82" s="29"/>
      <c r="U82" s="29"/>
      <c r="V82" s="29"/>
      <c r="W82" s="29"/>
      <c r="X82" s="29"/>
      <c r="Y82" s="595"/>
      <c r="Z82" s="595"/>
    </row>
    <row r="83" spans="3:26" x14ac:dyDescent="0.2">
      <c r="C83" s="717"/>
      <c r="D83" s="717"/>
      <c r="E83" s="717"/>
      <c r="F83" s="717"/>
      <c r="G83" s="717"/>
      <c r="H83" s="717"/>
      <c r="I83" s="717"/>
      <c r="J83" s="717"/>
      <c r="K83" s="717"/>
      <c r="L83" s="717"/>
      <c r="M83" s="717"/>
      <c r="N83" s="717"/>
      <c r="O83" s="717"/>
      <c r="P83" s="717"/>
      <c r="Q83" s="717"/>
      <c r="R83" s="717"/>
      <c r="S83" s="717"/>
      <c r="T83" s="717"/>
      <c r="U83" s="717"/>
      <c r="V83" s="717"/>
      <c r="W83" s="29"/>
      <c r="X83" s="29"/>
      <c r="Y83" s="595"/>
      <c r="Z83" s="595"/>
    </row>
    <row r="84" spans="3:26" x14ac:dyDescent="0.2">
      <c r="C84" s="717"/>
      <c r="D84" s="717"/>
      <c r="E84" s="717"/>
      <c r="F84" s="717"/>
      <c r="G84" s="717"/>
      <c r="H84" s="717"/>
      <c r="I84" s="717"/>
      <c r="J84" s="717"/>
      <c r="K84" s="717"/>
      <c r="L84" s="717"/>
      <c r="M84" s="717"/>
      <c r="N84" s="717"/>
      <c r="O84" s="717"/>
      <c r="P84" s="717"/>
      <c r="Q84" s="717"/>
      <c r="R84" s="717"/>
      <c r="S84" s="717"/>
      <c r="T84" s="717"/>
      <c r="U84" s="717"/>
      <c r="V84" s="717"/>
      <c r="W84" s="29"/>
      <c r="X84" s="29"/>
      <c r="Y84" s="595"/>
      <c r="Z84" s="595"/>
    </row>
    <row r="85" spans="3:26" x14ac:dyDescent="0.2">
      <c r="C85" s="717"/>
      <c r="D85" s="717"/>
      <c r="E85" s="717"/>
      <c r="F85" s="717"/>
      <c r="G85" s="717"/>
      <c r="H85" s="717"/>
      <c r="I85" s="717"/>
      <c r="J85" s="717"/>
      <c r="K85" s="717"/>
      <c r="L85" s="717"/>
      <c r="M85" s="717"/>
      <c r="N85" s="717"/>
      <c r="O85" s="717"/>
      <c r="P85" s="717"/>
      <c r="Q85" s="717"/>
      <c r="R85" s="717"/>
      <c r="S85" s="717"/>
      <c r="T85" s="717"/>
      <c r="U85" s="717"/>
      <c r="V85" s="717"/>
      <c r="W85" s="29"/>
      <c r="X85" s="29"/>
      <c r="Y85" s="595"/>
      <c r="Z85" s="595"/>
    </row>
    <row r="86" spans="3:26" x14ac:dyDescent="0.2">
      <c r="C86" s="717"/>
      <c r="D86" s="717"/>
      <c r="E86" s="717"/>
      <c r="F86" s="717"/>
      <c r="G86" s="717"/>
      <c r="H86" s="717"/>
      <c r="I86" s="717"/>
      <c r="J86" s="717"/>
      <c r="K86" s="717"/>
      <c r="L86" s="717"/>
      <c r="M86" s="717"/>
      <c r="N86" s="717"/>
      <c r="O86" s="717"/>
      <c r="P86" s="717"/>
      <c r="Q86" s="717"/>
      <c r="R86" s="717"/>
      <c r="S86" s="717"/>
      <c r="T86" s="717"/>
      <c r="U86" s="717"/>
      <c r="V86" s="717"/>
      <c r="W86" s="29"/>
      <c r="X86" s="29"/>
      <c r="Y86" s="595"/>
      <c r="Z86" s="595"/>
    </row>
    <row r="87" spans="3:26" x14ac:dyDescent="0.2">
      <c r="C87" s="717"/>
      <c r="D87" s="717"/>
      <c r="E87" s="717"/>
      <c r="F87" s="717"/>
      <c r="G87" s="717"/>
      <c r="H87" s="717"/>
      <c r="I87" s="717"/>
      <c r="J87" s="717"/>
      <c r="K87" s="717"/>
      <c r="L87" s="717"/>
      <c r="M87" s="717"/>
      <c r="N87" s="717"/>
      <c r="O87" s="717"/>
      <c r="P87" s="717"/>
      <c r="Q87" s="717"/>
      <c r="R87" s="717"/>
      <c r="S87" s="717"/>
      <c r="T87" s="717"/>
      <c r="U87" s="717"/>
      <c r="V87" s="717"/>
      <c r="W87" s="29"/>
      <c r="X87" s="29"/>
      <c r="Y87" s="595"/>
      <c r="Z87" s="595"/>
    </row>
    <row r="88" spans="3:26" x14ac:dyDescent="0.2">
      <c r="W88" s="29"/>
      <c r="X88" s="29"/>
      <c r="Y88" s="595"/>
      <c r="Z88" s="595"/>
    </row>
    <row r="122" spans="3:26" x14ac:dyDescent="0.2">
      <c r="C122" s="29"/>
      <c r="D122" s="29"/>
      <c r="E122" s="29"/>
      <c r="F122" s="29"/>
      <c r="G122" s="29"/>
      <c r="H122" s="29"/>
      <c r="I122" s="375"/>
      <c r="J122" s="375"/>
      <c r="K122" s="29"/>
      <c r="L122" s="29"/>
      <c r="M122" s="29"/>
      <c r="N122" s="29"/>
      <c r="O122" s="29"/>
      <c r="P122" s="29"/>
      <c r="Q122" s="29"/>
      <c r="R122" s="29"/>
      <c r="S122" s="29"/>
      <c r="T122" s="29"/>
      <c r="U122" s="29"/>
      <c r="V122" s="29"/>
    </row>
    <row r="123" spans="3:26" x14ac:dyDescent="0.2">
      <c r="C123" s="29"/>
      <c r="D123" s="29"/>
      <c r="E123" s="29"/>
      <c r="F123" s="29"/>
      <c r="G123" s="29"/>
      <c r="H123" s="29"/>
      <c r="I123" s="375"/>
      <c r="J123" s="375"/>
      <c r="K123" s="29"/>
      <c r="L123" s="29"/>
      <c r="M123" s="29"/>
      <c r="N123" s="29"/>
      <c r="O123" s="29"/>
      <c r="P123" s="29"/>
      <c r="Q123" s="29"/>
      <c r="R123" s="29"/>
      <c r="S123" s="29"/>
      <c r="T123" s="29"/>
      <c r="U123" s="29"/>
      <c r="V123" s="29"/>
      <c r="W123" s="29"/>
      <c r="X123" s="29"/>
      <c r="Y123" s="595"/>
      <c r="Z123" s="595"/>
    </row>
    <row r="124" spans="3:26" x14ac:dyDescent="0.2">
      <c r="C124" s="29"/>
      <c r="D124" s="29"/>
      <c r="E124" s="29"/>
      <c r="F124" s="29"/>
      <c r="G124" s="29"/>
      <c r="H124" s="29"/>
      <c r="I124" s="375"/>
      <c r="J124" s="375"/>
      <c r="K124" s="29"/>
      <c r="L124" s="29"/>
      <c r="M124" s="29"/>
      <c r="N124" s="29"/>
      <c r="O124" s="29"/>
      <c r="P124" s="29"/>
      <c r="Q124" s="29"/>
      <c r="R124" s="29"/>
      <c r="S124" s="29"/>
      <c r="T124" s="29"/>
      <c r="U124" s="29"/>
      <c r="V124" s="29"/>
      <c r="W124" s="29"/>
      <c r="X124" s="29"/>
      <c r="Y124" s="595"/>
      <c r="Z124" s="595"/>
    </row>
    <row r="125" spans="3:26" x14ac:dyDescent="0.2">
      <c r="C125" s="29"/>
      <c r="D125" s="29"/>
      <c r="E125" s="29"/>
      <c r="F125" s="29"/>
      <c r="G125" s="29"/>
      <c r="H125" s="29"/>
      <c r="I125" s="375"/>
      <c r="J125" s="375"/>
      <c r="K125" s="29"/>
      <c r="L125" s="29"/>
      <c r="M125" s="29"/>
      <c r="N125" s="29"/>
      <c r="O125" s="29"/>
      <c r="P125" s="29"/>
      <c r="Q125" s="29"/>
      <c r="R125" s="29"/>
      <c r="S125" s="29"/>
      <c r="T125" s="29"/>
      <c r="U125" s="29"/>
      <c r="V125" s="29"/>
      <c r="W125" s="29"/>
      <c r="X125" s="29"/>
      <c r="Y125" s="595"/>
      <c r="Z125" s="595"/>
    </row>
    <row r="126" spans="3:26" x14ac:dyDescent="0.2">
      <c r="C126" s="29"/>
      <c r="D126" s="29"/>
      <c r="E126" s="29"/>
      <c r="F126" s="29"/>
      <c r="G126" s="29"/>
      <c r="H126" s="29"/>
      <c r="I126" s="375"/>
      <c r="J126" s="375"/>
      <c r="K126" s="29"/>
      <c r="L126" s="29"/>
      <c r="M126" s="29"/>
      <c r="N126" s="29"/>
      <c r="O126" s="29"/>
      <c r="P126" s="29"/>
      <c r="Q126" s="29"/>
      <c r="R126" s="29"/>
      <c r="S126" s="29"/>
      <c r="T126" s="29"/>
      <c r="U126" s="29"/>
      <c r="V126" s="29"/>
      <c r="W126" s="29"/>
      <c r="X126" s="29"/>
      <c r="Y126" s="595"/>
      <c r="Z126" s="595"/>
    </row>
    <row r="127" spans="3:26" x14ac:dyDescent="0.2">
      <c r="C127" s="29"/>
      <c r="D127" s="29"/>
      <c r="E127" s="29"/>
      <c r="F127" s="29"/>
      <c r="G127" s="29"/>
      <c r="H127" s="29"/>
      <c r="I127" s="375"/>
      <c r="J127" s="375"/>
      <c r="K127" s="29"/>
      <c r="L127" s="29"/>
      <c r="M127" s="29"/>
      <c r="N127" s="29"/>
      <c r="O127" s="29"/>
      <c r="P127" s="29"/>
      <c r="Q127" s="29"/>
      <c r="R127" s="29"/>
      <c r="S127" s="29"/>
      <c r="T127" s="29"/>
      <c r="U127" s="29"/>
      <c r="V127" s="29"/>
      <c r="W127" s="29"/>
      <c r="X127" s="29"/>
      <c r="Y127" s="595"/>
      <c r="Z127" s="595"/>
    </row>
    <row r="128" spans="3:26" x14ac:dyDescent="0.2">
      <c r="C128" s="29"/>
      <c r="D128" s="29"/>
      <c r="E128" s="29"/>
      <c r="F128" s="29"/>
      <c r="G128" s="29"/>
      <c r="H128" s="29"/>
      <c r="I128" s="375"/>
      <c r="J128" s="375"/>
      <c r="K128" s="29"/>
      <c r="L128" s="29"/>
      <c r="M128" s="29"/>
      <c r="N128" s="29"/>
      <c r="O128" s="29"/>
      <c r="P128" s="29"/>
      <c r="Q128" s="29"/>
      <c r="R128" s="29"/>
      <c r="S128" s="29"/>
      <c r="T128" s="29"/>
      <c r="U128" s="29"/>
      <c r="V128" s="29"/>
      <c r="W128" s="29"/>
      <c r="X128" s="29"/>
      <c r="Y128" s="595"/>
      <c r="Z128" s="595"/>
    </row>
    <row r="129" spans="3:26" x14ac:dyDescent="0.2">
      <c r="C129" s="29"/>
      <c r="D129" s="29"/>
      <c r="E129" s="29"/>
      <c r="F129" s="29"/>
      <c r="G129" s="29"/>
      <c r="H129" s="29"/>
      <c r="I129" s="375"/>
      <c r="J129" s="375"/>
      <c r="K129" s="29"/>
      <c r="L129" s="29"/>
      <c r="M129" s="29"/>
      <c r="N129" s="29"/>
      <c r="O129" s="29"/>
      <c r="P129" s="29"/>
      <c r="Q129" s="29"/>
      <c r="R129" s="29"/>
      <c r="S129" s="29"/>
      <c r="T129" s="29"/>
      <c r="U129" s="29"/>
      <c r="V129" s="29"/>
      <c r="W129" s="29"/>
      <c r="X129" s="29"/>
      <c r="Y129" s="595"/>
      <c r="Z129" s="595"/>
    </row>
    <row r="130" spans="3:26" x14ac:dyDescent="0.2">
      <c r="C130" s="29"/>
      <c r="D130" s="29"/>
      <c r="E130" s="29"/>
      <c r="F130" s="29"/>
      <c r="G130" s="29"/>
      <c r="H130" s="29"/>
      <c r="I130" s="375"/>
      <c r="J130" s="375"/>
      <c r="K130" s="29"/>
      <c r="L130" s="29"/>
      <c r="M130" s="29"/>
      <c r="N130" s="29"/>
      <c r="O130" s="29"/>
      <c r="P130" s="29"/>
      <c r="Q130" s="29"/>
      <c r="R130" s="29"/>
      <c r="S130" s="29"/>
      <c r="T130" s="29"/>
      <c r="U130" s="29"/>
      <c r="V130" s="29"/>
      <c r="W130" s="29"/>
      <c r="X130" s="29"/>
      <c r="Y130" s="595"/>
      <c r="Z130" s="595"/>
    </row>
    <row r="131" spans="3:26" x14ac:dyDescent="0.2">
      <c r="C131" s="29"/>
      <c r="D131" s="29"/>
      <c r="E131" s="29"/>
      <c r="F131" s="29"/>
      <c r="G131" s="29"/>
      <c r="H131" s="29"/>
      <c r="I131" s="375"/>
      <c r="J131" s="375"/>
      <c r="K131" s="29"/>
      <c r="L131" s="29"/>
      <c r="M131" s="29"/>
      <c r="N131" s="29"/>
      <c r="O131" s="29"/>
      <c r="P131" s="29"/>
      <c r="Q131" s="29"/>
      <c r="R131" s="29"/>
      <c r="S131" s="29"/>
      <c r="T131" s="29"/>
      <c r="U131" s="29"/>
      <c r="V131" s="29"/>
      <c r="W131" s="29"/>
      <c r="X131" s="29"/>
      <c r="Y131" s="595"/>
      <c r="Z131" s="595"/>
    </row>
    <row r="132" spans="3:26" x14ac:dyDescent="0.2">
      <c r="C132" s="29"/>
      <c r="D132" s="29"/>
      <c r="E132" s="29"/>
      <c r="F132" s="29"/>
      <c r="G132" s="29"/>
      <c r="H132" s="29"/>
      <c r="I132" s="375"/>
      <c r="J132" s="375"/>
      <c r="K132" s="29"/>
      <c r="L132" s="29"/>
      <c r="M132" s="29"/>
      <c r="N132" s="29"/>
      <c r="O132" s="29"/>
      <c r="P132" s="29"/>
      <c r="Q132" s="29"/>
      <c r="R132" s="29"/>
      <c r="S132" s="29"/>
      <c r="T132" s="29"/>
      <c r="U132" s="29"/>
      <c r="V132" s="29"/>
      <c r="W132" s="29"/>
      <c r="X132" s="29"/>
      <c r="Y132" s="595"/>
      <c r="Z132" s="595"/>
    </row>
    <row r="133" spans="3:26" x14ac:dyDescent="0.2">
      <c r="C133" s="29"/>
      <c r="D133" s="29"/>
      <c r="E133" s="29"/>
      <c r="F133" s="29"/>
      <c r="G133" s="29"/>
      <c r="H133" s="29"/>
      <c r="I133" s="375"/>
      <c r="J133" s="375"/>
      <c r="K133" s="29"/>
      <c r="L133" s="29"/>
      <c r="M133" s="29"/>
      <c r="N133" s="29"/>
      <c r="O133" s="29"/>
      <c r="P133" s="29"/>
      <c r="Q133" s="29"/>
      <c r="R133" s="29"/>
      <c r="S133" s="29"/>
      <c r="T133" s="29"/>
      <c r="U133" s="29"/>
      <c r="V133" s="29"/>
      <c r="W133" s="29"/>
      <c r="X133" s="29"/>
      <c r="Y133" s="595"/>
      <c r="Z133" s="595"/>
    </row>
    <row r="134" spans="3:26" x14ac:dyDescent="0.2">
      <c r="C134" s="29"/>
      <c r="D134" s="29"/>
      <c r="E134" s="29"/>
      <c r="F134" s="29"/>
      <c r="G134" s="29"/>
      <c r="H134" s="29"/>
      <c r="I134" s="375"/>
      <c r="J134" s="375"/>
      <c r="K134" s="29"/>
      <c r="L134" s="29"/>
      <c r="M134" s="29"/>
      <c r="N134" s="29"/>
      <c r="O134" s="29"/>
      <c r="P134" s="29"/>
      <c r="Q134" s="29"/>
      <c r="R134" s="29"/>
      <c r="S134" s="29"/>
      <c r="T134" s="29"/>
      <c r="U134" s="29"/>
      <c r="V134" s="29"/>
      <c r="W134" s="29"/>
      <c r="X134" s="29"/>
      <c r="Y134" s="595"/>
      <c r="Z134" s="595"/>
    </row>
    <row r="135" spans="3:26" x14ac:dyDescent="0.2">
      <c r="C135" s="29"/>
      <c r="D135" s="29"/>
      <c r="E135" s="29"/>
      <c r="F135" s="29"/>
      <c r="G135" s="29"/>
      <c r="H135" s="29"/>
      <c r="I135" s="375"/>
      <c r="J135" s="375"/>
      <c r="K135" s="29"/>
      <c r="L135" s="29"/>
      <c r="M135" s="29"/>
      <c r="N135" s="29"/>
      <c r="O135" s="29"/>
      <c r="P135" s="29"/>
      <c r="Q135" s="29"/>
      <c r="R135" s="29"/>
      <c r="S135" s="29"/>
      <c r="T135" s="29"/>
      <c r="U135" s="29"/>
      <c r="V135" s="29"/>
      <c r="W135" s="29"/>
      <c r="X135" s="29"/>
      <c r="Y135" s="595"/>
      <c r="Z135" s="595"/>
    </row>
    <row r="136" spans="3:26" x14ac:dyDescent="0.2">
      <c r="C136" s="29"/>
      <c r="D136" s="29"/>
      <c r="E136" s="29"/>
      <c r="F136" s="29"/>
      <c r="G136" s="29"/>
      <c r="H136" s="29"/>
      <c r="I136" s="375"/>
      <c r="J136" s="375"/>
      <c r="K136" s="29"/>
      <c r="L136" s="29"/>
      <c r="M136" s="29"/>
      <c r="N136" s="29"/>
      <c r="O136" s="29"/>
      <c r="P136" s="29"/>
      <c r="Q136" s="29"/>
      <c r="R136" s="29"/>
      <c r="S136" s="29"/>
      <c r="T136" s="29"/>
      <c r="U136" s="29"/>
      <c r="V136" s="29"/>
      <c r="W136" s="29"/>
      <c r="X136" s="29"/>
      <c r="Y136" s="595"/>
      <c r="Z136" s="595"/>
    </row>
    <row r="137" spans="3:26" x14ac:dyDescent="0.2">
      <c r="C137" s="29"/>
      <c r="D137" s="29"/>
      <c r="E137" s="29"/>
      <c r="F137" s="29"/>
      <c r="G137" s="29"/>
      <c r="H137" s="29"/>
      <c r="I137" s="375"/>
      <c r="J137" s="375"/>
      <c r="K137" s="29"/>
      <c r="L137" s="29"/>
      <c r="M137" s="29"/>
      <c r="N137" s="29"/>
      <c r="O137" s="29"/>
      <c r="P137" s="29"/>
      <c r="Q137" s="29"/>
      <c r="R137" s="29"/>
      <c r="S137" s="29"/>
      <c r="T137" s="29"/>
      <c r="U137" s="29"/>
      <c r="V137" s="29"/>
      <c r="W137" s="29"/>
      <c r="X137" s="29"/>
      <c r="Y137" s="595"/>
      <c r="Z137" s="595"/>
    </row>
    <row r="138" spans="3:26" x14ac:dyDescent="0.2">
      <c r="C138" s="29"/>
      <c r="D138" s="29"/>
      <c r="E138" s="29"/>
      <c r="F138" s="29"/>
      <c r="G138" s="29"/>
      <c r="H138" s="29"/>
      <c r="I138" s="375"/>
      <c r="J138" s="375"/>
      <c r="K138" s="29"/>
      <c r="L138" s="29"/>
      <c r="M138" s="29"/>
      <c r="N138" s="29"/>
      <c r="O138" s="29"/>
      <c r="P138" s="29"/>
      <c r="Q138" s="29"/>
      <c r="R138" s="29"/>
      <c r="S138" s="29"/>
      <c r="T138" s="29"/>
      <c r="U138" s="29"/>
      <c r="V138" s="29"/>
      <c r="W138" s="29"/>
      <c r="X138" s="29"/>
      <c r="Y138" s="595"/>
      <c r="Z138" s="595"/>
    </row>
    <row r="139" spans="3:26" x14ac:dyDescent="0.2">
      <c r="W139" s="29"/>
      <c r="X139" s="29"/>
      <c r="Y139" s="595"/>
      <c r="Z139" s="595"/>
    </row>
  </sheetData>
  <mergeCells count="25">
    <mergeCell ref="B46:C46"/>
    <mergeCell ref="B32:B36"/>
    <mergeCell ref="B50:X50"/>
    <mergeCell ref="B51:X51"/>
    <mergeCell ref="B38:B44"/>
    <mergeCell ref="B54:V54"/>
    <mergeCell ref="B47:V47"/>
    <mergeCell ref="B52:X52"/>
    <mergeCell ref="B53:X53"/>
    <mergeCell ref="B59:V59"/>
    <mergeCell ref="C60:V60"/>
    <mergeCell ref="C61:V61"/>
    <mergeCell ref="C62:V62"/>
    <mergeCell ref="B55:V55"/>
    <mergeCell ref="B56:V56"/>
    <mergeCell ref="B57:V57"/>
    <mergeCell ref="B58:V58"/>
    <mergeCell ref="C84:V84"/>
    <mergeCell ref="C85:V85"/>
    <mergeCell ref="C86:V86"/>
    <mergeCell ref="C87:V87"/>
    <mergeCell ref="C63:V63"/>
    <mergeCell ref="C64:V64"/>
    <mergeCell ref="C65:V65"/>
    <mergeCell ref="C83:V83"/>
  </mergeCells>
  <phoneticPr fontId="32" type="noConversion"/>
  <pageMargins left="0.75" right="0.75" top="1" bottom="1" header="0.5" footer="0.5"/>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pageSetUpPr fitToPage="1"/>
  </sheetPr>
  <dimension ref="A1:AB139"/>
  <sheetViews>
    <sheetView zoomScaleNormal="100" workbookViewId="0">
      <selection activeCell="A2" sqref="A2"/>
    </sheetView>
  </sheetViews>
  <sheetFormatPr defaultRowHeight="12.75" x14ac:dyDescent="0.2"/>
  <cols>
    <col min="1" max="1" width="2.42578125" customWidth="1"/>
    <col min="2" max="2" width="14" style="61"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140625" customWidth="1"/>
    <col min="26" max="26" width="12.7109375" customWidth="1"/>
    <col min="27" max="27" width="3.140625" customWidth="1"/>
  </cols>
  <sheetData>
    <row r="1" spans="1:28" ht="14.25" x14ac:dyDescent="0.2">
      <c r="A1" s="60" t="s">
        <v>549</v>
      </c>
    </row>
    <row r="3" spans="1:28" ht="13.5" thickBot="1" x14ac:dyDescent="0.25">
      <c r="V3" s="3"/>
      <c r="W3" s="3"/>
      <c r="Y3" s="3"/>
      <c r="Z3" s="3"/>
      <c r="AA3" s="3" t="s">
        <v>193</v>
      </c>
    </row>
    <row r="4" spans="1:28" x14ac:dyDescent="0.2">
      <c r="B4"/>
      <c r="D4" s="180" t="s">
        <v>191</v>
      </c>
      <c r="E4" s="181"/>
      <c r="F4" s="181"/>
      <c r="G4" s="181"/>
      <c r="H4" s="181"/>
      <c r="I4" s="181"/>
      <c r="J4" s="181"/>
      <c r="K4" s="181"/>
      <c r="L4" s="181"/>
      <c r="M4" s="181"/>
      <c r="N4" s="181"/>
      <c r="O4" s="182"/>
      <c r="P4" s="180" t="s">
        <v>192</v>
      </c>
      <c r="Q4" s="181"/>
      <c r="R4" s="181"/>
      <c r="S4" s="181"/>
      <c r="T4" s="181"/>
      <c r="U4" s="181"/>
      <c r="V4" s="181"/>
      <c r="W4" s="181"/>
      <c r="X4" s="182"/>
      <c r="Y4" s="182"/>
      <c r="Z4" s="182"/>
      <c r="AA4" s="182"/>
    </row>
    <row r="5" spans="1:28" ht="13.5" thickBot="1" x14ac:dyDescent="0.25">
      <c r="B5" s="118"/>
      <c r="C5" s="374"/>
      <c r="D5" s="119">
        <v>40268</v>
      </c>
      <c r="E5" s="120"/>
      <c r="F5" s="120">
        <v>40633</v>
      </c>
      <c r="G5" s="120"/>
      <c r="H5" s="120">
        <v>40999</v>
      </c>
      <c r="I5" s="120"/>
      <c r="J5" s="120">
        <v>41364</v>
      </c>
      <c r="K5" s="120"/>
      <c r="L5" s="120">
        <v>41729</v>
      </c>
      <c r="M5" s="120"/>
      <c r="N5" s="120">
        <v>42094</v>
      </c>
      <c r="O5" s="121"/>
      <c r="P5" s="120">
        <v>42460</v>
      </c>
      <c r="Q5" s="120"/>
      <c r="R5" s="120">
        <v>42551</v>
      </c>
      <c r="S5" s="120"/>
      <c r="T5" s="120">
        <v>42643</v>
      </c>
      <c r="U5" s="120"/>
      <c r="V5" s="120">
        <v>42735</v>
      </c>
      <c r="W5" s="120"/>
      <c r="X5" s="120">
        <v>42825</v>
      </c>
      <c r="Y5" s="120"/>
      <c r="Z5" s="120">
        <v>42916</v>
      </c>
      <c r="AA5" s="121"/>
    </row>
    <row r="6" spans="1:28" ht="14.25" x14ac:dyDescent="0.2">
      <c r="B6" s="550" t="s">
        <v>475</v>
      </c>
      <c r="C6" s="23" t="s">
        <v>384</v>
      </c>
      <c r="D6" s="303">
        <v>626</v>
      </c>
      <c r="E6" s="291"/>
      <c r="F6" s="291">
        <v>296</v>
      </c>
      <c r="G6" s="291"/>
      <c r="H6" s="291">
        <v>254</v>
      </c>
      <c r="I6" s="291"/>
      <c r="J6" s="291">
        <v>197</v>
      </c>
      <c r="K6" s="291"/>
      <c r="L6" s="291">
        <v>214</v>
      </c>
      <c r="M6" s="291"/>
      <c r="N6" s="291">
        <v>232</v>
      </c>
      <c r="O6" s="294"/>
      <c r="P6" s="303">
        <v>327</v>
      </c>
      <c r="Q6" s="291"/>
      <c r="R6" s="291">
        <v>330</v>
      </c>
      <c r="S6" s="291"/>
      <c r="T6" s="291">
        <v>331</v>
      </c>
      <c r="U6" s="291"/>
      <c r="V6" s="291">
        <v>336</v>
      </c>
      <c r="W6" s="376"/>
      <c r="X6" s="291">
        <v>353</v>
      </c>
      <c r="Y6" s="291"/>
      <c r="Z6" s="291">
        <v>346</v>
      </c>
      <c r="AA6" s="381"/>
    </row>
    <row r="7" spans="1:28" x14ac:dyDescent="0.2">
      <c r="B7" s="34"/>
      <c r="C7" s="23" t="s">
        <v>145</v>
      </c>
      <c r="D7" s="303">
        <v>955</v>
      </c>
      <c r="E7" s="291"/>
      <c r="F7" s="291">
        <v>664</v>
      </c>
      <c r="G7" s="291"/>
      <c r="H7" s="291">
        <v>619</v>
      </c>
      <c r="I7" s="291"/>
      <c r="J7" s="291">
        <v>640</v>
      </c>
      <c r="K7" s="291"/>
      <c r="L7" s="291">
        <v>678</v>
      </c>
      <c r="M7" s="291"/>
      <c r="N7" s="291">
        <v>776</v>
      </c>
      <c r="O7" s="294"/>
      <c r="P7" s="303">
        <v>1032</v>
      </c>
      <c r="Q7" s="291"/>
      <c r="R7" s="291">
        <v>1044</v>
      </c>
      <c r="S7" s="291"/>
      <c r="T7" s="291">
        <v>1052</v>
      </c>
      <c r="U7" s="291"/>
      <c r="V7" s="291">
        <v>1066</v>
      </c>
      <c r="W7" s="291"/>
      <c r="X7" s="291">
        <v>1090</v>
      </c>
      <c r="Y7" s="291"/>
      <c r="Z7" s="291">
        <v>960</v>
      </c>
      <c r="AA7" s="294"/>
    </row>
    <row r="8" spans="1:28" x14ac:dyDescent="0.2">
      <c r="B8" s="34"/>
      <c r="C8" s="23" t="s">
        <v>146</v>
      </c>
      <c r="D8" s="303">
        <v>1434</v>
      </c>
      <c r="E8" s="291"/>
      <c r="F8" s="291">
        <v>1098</v>
      </c>
      <c r="G8" s="291"/>
      <c r="H8" s="291">
        <v>950</v>
      </c>
      <c r="I8" s="291"/>
      <c r="J8" s="291">
        <v>804</v>
      </c>
      <c r="K8" s="291"/>
      <c r="L8" s="291">
        <v>814</v>
      </c>
      <c r="M8" s="291"/>
      <c r="N8" s="291">
        <v>900</v>
      </c>
      <c r="O8" s="294"/>
      <c r="P8" s="303">
        <v>998</v>
      </c>
      <c r="Q8" s="291"/>
      <c r="R8" s="291">
        <v>998</v>
      </c>
      <c r="S8" s="291"/>
      <c r="T8" s="291">
        <v>1009</v>
      </c>
      <c r="U8" s="291"/>
      <c r="V8" s="291">
        <v>1014</v>
      </c>
      <c r="W8" s="291"/>
      <c r="X8" s="291">
        <v>1025</v>
      </c>
      <c r="Y8" s="291"/>
      <c r="Z8" s="291">
        <v>893</v>
      </c>
      <c r="AA8" s="294"/>
    </row>
    <row r="9" spans="1:28" x14ac:dyDescent="0.2">
      <c r="B9" s="34"/>
      <c r="C9" s="23" t="s">
        <v>147</v>
      </c>
      <c r="D9" s="303">
        <v>1037</v>
      </c>
      <c r="E9" s="291"/>
      <c r="F9" s="291">
        <v>904</v>
      </c>
      <c r="G9" s="291"/>
      <c r="H9" s="291">
        <v>755</v>
      </c>
      <c r="I9" s="291"/>
      <c r="J9" s="291">
        <v>639</v>
      </c>
      <c r="K9" s="291"/>
      <c r="L9" s="291">
        <v>692</v>
      </c>
      <c r="M9" s="291"/>
      <c r="N9" s="291">
        <v>825</v>
      </c>
      <c r="O9" s="294"/>
      <c r="P9" s="303">
        <v>946</v>
      </c>
      <c r="Q9" s="291"/>
      <c r="R9" s="291">
        <v>960</v>
      </c>
      <c r="S9" s="291"/>
      <c r="T9" s="291">
        <v>982</v>
      </c>
      <c r="U9" s="291"/>
      <c r="V9" s="291">
        <v>1005</v>
      </c>
      <c r="W9" s="291"/>
      <c r="X9" s="291">
        <v>1045</v>
      </c>
      <c r="Y9" s="291"/>
      <c r="Z9" s="291">
        <v>912</v>
      </c>
      <c r="AA9" s="294"/>
    </row>
    <row r="10" spans="1:28" x14ac:dyDescent="0.2">
      <c r="B10" s="34"/>
      <c r="C10" s="23" t="s">
        <v>148</v>
      </c>
      <c r="D10" s="303">
        <v>275</v>
      </c>
      <c r="E10" s="291"/>
      <c r="F10" s="291">
        <v>283</v>
      </c>
      <c r="G10" s="291"/>
      <c r="H10" s="291">
        <v>219</v>
      </c>
      <c r="I10" s="291"/>
      <c r="J10" s="291">
        <v>169</v>
      </c>
      <c r="K10" s="291"/>
      <c r="L10" s="291">
        <v>185</v>
      </c>
      <c r="M10" s="291"/>
      <c r="N10" s="291">
        <v>178</v>
      </c>
      <c r="O10" s="294"/>
      <c r="P10" s="303">
        <v>140</v>
      </c>
      <c r="Q10" s="291"/>
      <c r="R10" s="291">
        <v>142</v>
      </c>
      <c r="S10" s="291"/>
      <c r="T10" s="291">
        <v>148</v>
      </c>
      <c r="U10" s="291"/>
      <c r="V10" s="291">
        <v>153</v>
      </c>
      <c r="W10" s="292"/>
      <c r="X10" s="291">
        <v>163</v>
      </c>
      <c r="Y10" s="291"/>
      <c r="Z10" s="291">
        <v>147</v>
      </c>
      <c r="AA10" s="295"/>
    </row>
    <row r="11" spans="1:28" ht="4.5" customHeight="1" x14ac:dyDescent="0.2">
      <c r="B11" s="139"/>
      <c r="C11" s="139"/>
      <c r="D11" s="139"/>
      <c r="E11" s="139"/>
      <c r="F11" s="139"/>
      <c r="G11" s="139"/>
      <c r="H11" s="139"/>
      <c r="I11" s="139"/>
      <c r="J11" s="139"/>
      <c r="K11" s="139"/>
      <c r="L11" s="139"/>
      <c r="M11" s="139"/>
      <c r="N11" s="139"/>
      <c r="O11" s="272"/>
      <c r="P11" s="380"/>
      <c r="Q11" s="139"/>
      <c r="R11" s="139"/>
      <c r="S11" s="139"/>
      <c r="T11" s="139"/>
      <c r="U11" s="139"/>
      <c r="V11" s="139"/>
      <c r="W11" s="377"/>
      <c r="X11" s="139"/>
      <c r="Y11" s="558"/>
      <c r="Z11" s="139"/>
      <c r="AA11" s="382"/>
    </row>
    <row r="12" spans="1:28" s="20" customFormat="1" ht="14.25" x14ac:dyDescent="0.2">
      <c r="B12" s="551" t="s">
        <v>476</v>
      </c>
      <c r="C12" s="37" t="s">
        <v>173</v>
      </c>
      <c r="D12" s="38">
        <v>2039</v>
      </c>
      <c r="E12" s="39"/>
      <c r="F12" s="39">
        <v>1261</v>
      </c>
      <c r="G12" s="39"/>
      <c r="H12" s="39">
        <v>1138</v>
      </c>
      <c r="I12" s="39"/>
      <c r="J12" s="39">
        <v>1194</v>
      </c>
      <c r="K12" s="39"/>
      <c r="L12" s="39">
        <v>1321</v>
      </c>
      <c r="M12" s="39"/>
      <c r="N12" s="39">
        <v>1560</v>
      </c>
      <c r="O12" s="40"/>
      <c r="P12" s="38">
        <v>2001</v>
      </c>
      <c r="Q12" s="39"/>
      <c r="R12" s="39">
        <v>2024</v>
      </c>
      <c r="S12" s="39"/>
      <c r="T12" s="39">
        <v>2053</v>
      </c>
      <c r="U12" s="39"/>
      <c r="V12" s="39">
        <v>2100</v>
      </c>
      <c r="W12" s="39"/>
      <c r="X12" s="39">
        <v>2166</v>
      </c>
      <c r="Y12" s="513"/>
      <c r="Z12" s="39">
        <v>1961</v>
      </c>
      <c r="AA12" s="40"/>
      <c r="AB12"/>
    </row>
    <row r="13" spans="1:28" x14ac:dyDescent="0.2">
      <c r="B13" s="34"/>
      <c r="C13" s="23" t="s">
        <v>174</v>
      </c>
      <c r="D13" s="4">
        <v>2288</v>
      </c>
      <c r="E13" s="5"/>
      <c r="F13" s="5">
        <v>1984</v>
      </c>
      <c r="G13" s="5"/>
      <c r="H13" s="5">
        <v>1659</v>
      </c>
      <c r="I13" s="5"/>
      <c r="J13" s="5">
        <v>1255</v>
      </c>
      <c r="K13" s="5"/>
      <c r="L13" s="5">
        <v>1262</v>
      </c>
      <c r="M13" s="5"/>
      <c r="N13" s="5">
        <v>1351</v>
      </c>
      <c r="O13" s="6"/>
      <c r="P13" s="4">
        <v>1442</v>
      </c>
      <c r="Q13" s="5"/>
      <c r="R13" s="5">
        <v>1450</v>
      </c>
      <c r="S13" s="5"/>
      <c r="T13" s="5">
        <v>1469</v>
      </c>
      <c r="U13" s="5"/>
      <c r="V13" s="5">
        <v>1474</v>
      </c>
      <c r="W13" s="5"/>
      <c r="X13" s="5">
        <v>1510</v>
      </c>
      <c r="Y13" s="5"/>
      <c r="Z13" s="5">
        <v>1297</v>
      </c>
      <c r="AA13" s="6"/>
    </row>
    <row r="14" spans="1:28" x14ac:dyDescent="0.2">
      <c r="B14" s="35"/>
      <c r="C14" s="45" t="s">
        <v>149</v>
      </c>
      <c r="D14" s="46">
        <v>0.47099999999999997</v>
      </c>
      <c r="E14" s="47"/>
      <c r="F14" s="47">
        <v>0.38900000000000001</v>
      </c>
      <c r="G14" s="47"/>
      <c r="H14" s="47">
        <v>0.40699999999999997</v>
      </c>
      <c r="I14" s="47"/>
      <c r="J14" s="47">
        <v>0.48799999999999999</v>
      </c>
      <c r="K14" s="47"/>
      <c r="L14" s="47">
        <v>0.51100000000000001</v>
      </c>
      <c r="M14" s="47"/>
      <c r="N14" s="47">
        <v>0.53600000000000003</v>
      </c>
      <c r="O14" s="48"/>
      <c r="P14" s="46">
        <v>0.58099999999999996</v>
      </c>
      <c r="Q14" s="47"/>
      <c r="R14" s="47">
        <v>0.58299999999999996</v>
      </c>
      <c r="S14" s="47"/>
      <c r="T14" s="47">
        <v>0.58299999999999996</v>
      </c>
      <c r="U14" s="47"/>
      <c r="V14" s="47">
        <v>0.58799999999999997</v>
      </c>
      <c r="W14" s="47"/>
      <c r="X14" s="47">
        <v>0.58899999999999997</v>
      </c>
      <c r="Y14" s="47"/>
      <c r="Z14" s="47">
        <v>0.60199999999999998</v>
      </c>
      <c r="AA14" s="48"/>
    </row>
    <row r="15" spans="1:28" ht="4.5" customHeight="1" x14ac:dyDescent="0.2">
      <c r="B15" s="132"/>
      <c r="C15" s="132"/>
      <c r="D15" s="132"/>
      <c r="E15" s="132"/>
      <c r="F15" s="132"/>
      <c r="G15" s="132"/>
      <c r="H15" s="132"/>
      <c r="I15" s="132"/>
      <c r="J15" s="132"/>
      <c r="K15" s="132"/>
      <c r="L15" s="132"/>
      <c r="M15" s="132"/>
      <c r="N15" s="132"/>
      <c r="O15" s="269"/>
      <c r="P15" s="264"/>
      <c r="Q15" s="132"/>
      <c r="R15" s="132"/>
      <c r="S15" s="132"/>
      <c r="T15" s="132"/>
      <c r="U15" s="132"/>
      <c r="V15" s="132"/>
      <c r="W15" s="378"/>
      <c r="X15" s="132"/>
      <c r="Y15" s="378"/>
      <c r="Z15" s="132"/>
      <c r="AA15" s="383"/>
    </row>
    <row r="16" spans="1:28" ht="14.25" x14ac:dyDescent="0.2">
      <c r="B16" s="551" t="s">
        <v>477</v>
      </c>
      <c r="C16" s="37" t="s">
        <v>178</v>
      </c>
      <c r="D16" s="38">
        <v>3907</v>
      </c>
      <c r="E16" s="39"/>
      <c r="F16" s="39">
        <v>2969</v>
      </c>
      <c r="G16" s="39"/>
      <c r="H16" s="39">
        <v>2477</v>
      </c>
      <c r="I16" s="39"/>
      <c r="J16" s="39">
        <v>2137</v>
      </c>
      <c r="K16" s="39"/>
      <c r="L16" s="39">
        <v>2247</v>
      </c>
      <c r="M16" s="39"/>
      <c r="N16" s="39">
        <v>2575</v>
      </c>
      <c r="O16" s="40"/>
      <c r="P16" s="38">
        <v>3063</v>
      </c>
      <c r="Q16" s="39"/>
      <c r="R16" s="39">
        <v>3076</v>
      </c>
      <c r="S16" s="39"/>
      <c r="T16" s="39">
        <v>3132</v>
      </c>
      <c r="U16" s="39"/>
      <c r="V16" s="39">
        <v>3172</v>
      </c>
      <c r="W16" s="39"/>
      <c r="X16" s="39">
        <v>3279</v>
      </c>
      <c r="Y16" s="513"/>
      <c r="Z16" s="39">
        <v>2897</v>
      </c>
      <c r="AA16" s="40"/>
    </row>
    <row r="17" spans="2:28" x14ac:dyDescent="0.2">
      <c r="B17" s="34"/>
      <c r="C17" s="23" t="s">
        <v>194</v>
      </c>
      <c r="D17" s="4">
        <v>420</v>
      </c>
      <c r="E17" s="5"/>
      <c r="F17" s="5">
        <v>276</v>
      </c>
      <c r="G17" s="5"/>
      <c r="H17" s="5">
        <v>320</v>
      </c>
      <c r="I17" s="5"/>
      <c r="J17" s="5">
        <v>312</v>
      </c>
      <c r="K17" s="5"/>
      <c r="L17" s="5">
        <v>336</v>
      </c>
      <c r="M17" s="5"/>
      <c r="N17" s="5">
        <v>336</v>
      </c>
      <c r="O17" s="6"/>
      <c r="P17" s="4">
        <v>380</v>
      </c>
      <c r="Q17" s="5"/>
      <c r="R17" s="5">
        <v>398</v>
      </c>
      <c r="S17" s="5"/>
      <c r="T17" s="5">
        <v>390</v>
      </c>
      <c r="U17" s="5"/>
      <c r="V17" s="5">
        <v>402</v>
      </c>
      <c r="W17" s="5"/>
      <c r="X17" s="5">
        <v>397</v>
      </c>
      <c r="Y17" s="5"/>
      <c r="Z17" s="5">
        <v>361</v>
      </c>
      <c r="AA17" s="6"/>
    </row>
    <row r="18" spans="2:28" x14ac:dyDescent="0.2">
      <c r="B18" s="35"/>
      <c r="C18" s="45" t="s">
        <v>154</v>
      </c>
      <c r="D18" s="46">
        <v>9.7000000000000003E-2</v>
      </c>
      <c r="E18" s="47"/>
      <c r="F18" s="47">
        <v>8.5000000000000006E-2</v>
      </c>
      <c r="G18" s="47"/>
      <c r="H18" s="47">
        <v>0.114</v>
      </c>
      <c r="I18" s="47"/>
      <c r="J18" s="47">
        <v>0.127</v>
      </c>
      <c r="K18" s="47"/>
      <c r="L18" s="47">
        <v>0.13</v>
      </c>
      <c r="M18" s="47"/>
      <c r="N18" s="47">
        <v>0.115</v>
      </c>
      <c r="O18" s="48"/>
      <c r="P18" s="46">
        <v>0.11</v>
      </c>
      <c r="Q18" s="47"/>
      <c r="R18" s="47">
        <v>0.115</v>
      </c>
      <c r="S18" s="47"/>
      <c r="T18" s="47">
        <v>0.111</v>
      </c>
      <c r="U18" s="47"/>
      <c r="V18" s="47">
        <v>0.112</v>
      </c>
      <c r="W18" s="47"/>
      <c r="X18" s="47">
        <v>0.108</v>
      </c>
      <c r="Y18" s="47"/>
      <c r="Z18" s="47">
        <v>0.111</v>
      </c>
      <c r="AA18" s="48"/>
    </row>
    <row r="19" spans="2:28" ht="4.5" customHeight="1" x14ac:dyDescent="0.2">
      <c r="B19" s="132"/>
      <c r="C19" s="132"/>
      <c r="D19" s="132"/>
      <c r="E19" s="132"/>
      <c r="F19" s="132"/>
      <c r="G19" s="132"/>
      <c r="H19" s="132"/>
      <c r="I19" s="132"/>
      <c r="J19" s="132"/>
      <c r="K19" s="132"/>
      <c r="L19" s="132"/>
      <c r="M19" s="132"/>
      <c r="N19" s="132"/>
      <c r="O19" s="269"/>
      <c r="P19" s="264"/>
      <c r="Q19" s="132"/>
      <c r="R19" s="132"/>
      <c r="S19" s="132"/>
      <c r="T19" s="132"/>
      <c r="U19" s="132"/>
      <c r="V19" s="132"/>
      <c r="W19" s="132"/>
      <c r="X19" s="132"/>
      <c r="Y19" s="558"/>
      <c r="Z19" s="132"/>
      <c r="AA19" s="269"/>
    </row>
    <row r="20" spans="2:28" x14ac:dyDescent="0.2">
      <c r="B20" s="36" t="s">
        <v>377</v>
      </c>
      <c r="C20" s="37" t="s">
        <v>176</v>
      </c>
      <c r="D20" s="38">
        <v>362</v>
      </c>
      <c r="E20" s="39"/>
      <c r="F20" s="39">
        <v>305</v>
      </c>
      <c r="G20" s="39"/>
      <c r="H20" s="39">
        <v>264</v>
      </c>
      <c r="I20" s="39"/>
      <c r="J20" s="39">
        <v>241</v>
      </c>
      <c r="K20" s="39"/>
      <c r="L20" s="39">
        <v>257</v>
      </c>
      <c r="M20" s="39"/>
      <c r="N20" s="39">
        <v>293</v>
      </c>
      <c r="O20" s="40"/>
      <c r="P20" s="38">
        <v>355</v>
      </c>
      <c r="Q20" s="39"/>
      <c r="R20" s="39">
        <v>356</v>
      </c>
      <c r="S20" s="39"/>
      <c r="T20" s="39">
        <v>366</v>
      </c>
      <c r="U20" s="39"/>
      <c r="V20" s="39">
        <v>369</v>
      </c>
      <c r="W20" s="39"/>
      <c r="X20" s="39">
        <v>371</v>
      </c>
      <c r="Y20" s="513"/>
      <c r="Z20" s="39">
        <v>322</v>
      </c>
      <c r="AA20" s="40"/>
    </row>
    <row r="21" spans="2:28" x14ac:dyDescent="0.2">
      <c r="B21" s="34"/>
      <c r="C21" s="23" t="s">
        <v>177</v>
      </c>
      <c r="D21" s="4">
        <v>3094</v>
      </c>
      <c r="E21" s="5"/>
      <c r="F21" s="5">
        <v>2387</v>
      </c>
      <c r="G21" s="5"/>
      <c r="H21" s="5">
        <v>2008</v>
      </c>
      <c r="I21" s="5"/>
      <c r="J21" s="5">
        <v>1694</v>
      </c>
      <c r="K21" s="5"/>
      <c r="L21" s="5">
        <v>1790</v>
      </c>
      <c r="M21" s="5"/>
      <c r="N21" s="5">
        <v>1928</v>
      </c>
      <c r="O21" s="6"/>
      <c r="P21" s="4">
        <v>2303</v>
      </c>
      <c r="Q21" s="5"/>
      <c r="R21" s="5">
        <v>2339</v>
      </c>
      <c r="S21" s="5"/>
      <c r="T21" s="5">
        <v>2374</v>
      </c>
      <c r="U21" s="5"/>
      <c r="V21" s="5">
        <v>2411</v>
      </c>
      <c r="W21" s="5"/>
      <c r="X21" s="5">
        <v>2491</v>
      </c>
      <c r="Y21" s="5"/>
      <c r="Z21" s="5">
        <v>2174</v>
      </c>
      <c r="AA21" s="6"/>
    </row>
    <row r="22" spans="2:28" x14ac:dyDescent="0.2">
      <c r="B22" s="34"/>
      <c r="C22" s="23" t="s">
        <v>136</v>
      </c>
      <c r="D22" s="4">
        <v>871</v>
      </c>
      <c r="E22" s="5"/>
      <c r="F22" s="5">
        <v>553</v>
      </c>
      <c r="G22" s="5"/>
      <c r="H22" s="5">
        <v>525</v>
      </c>
      <c r="I22" s="5"/>
      <c r="J22" s="5">
        <v>514</v>
      </c>
      <c r="K22" s="5"/>
      <c r="L22" s="5">
        <v>536</v>
      </c>
      <c r="M22" s="5"/>
      <c r="N22" s="5">
        <v>690</v>
      </c>
      <c r="O22" s="6"/>
      <c r="P22" s="4">
        <v>785</v>
      </c>
      <c r="Q22" s="5"/>
      <c r="R22" s="5">
        <v>779</v>
      </c>
      <c r="S22" s="5"/>
      <c r="T22" s="5">
        <v>782</v>
      </c>
      <c r="U22" s="5"/>
      <c r="V22" s="5">
        <v>794</v>
      </c>
      <c r="W22" s="5"/>
      <c r="X22" s="5">
        <v>814</v>
      </c>
      <c r="Y22" s="5"/>
      <c r="Z22" s="5">
        <v>762</v>
      </c>
      <c r="AA22" s="6"/>
    </row>
    <row r="23" spans="2:28" ht="14.25" x14ac:dyDescent="0.2">
      <c r="B23" s="34"/>
      <c r="C23" s="49" t="s">
        <v>478</v>
      </c>
      <c r="D23" s="50">
        <v>0.79900000000000004</v>
      </c>
      <c r="E23" s="51"/>
      <c r="F23" s="51">
        <v>0.83</v>
      </c>
      <c r="G23" s="51"/>
      <c r="H23" s="51">
        <v>0.81200000000000006</v>
      </c>
      <c r="I23" s="51"/>
      <c r="J23" s="51">
        <v>0.79</v>
      </c>
      <c r="K23" s="51"/>
      <c r="L23" s="51">
        <v>0.79200000000000004</v>
      </c>
      <c r="M23" s="51"/>
      <c r="N23" s="51">
        <v>0.76300000000000001</v>
      </c>
      <c r="O23" s="52"/>
      <c r="P23" s="50">
        <v>0.77200000000000002</v>
      </c>
      <c r="Q23" s="51"/>
      <c r="R23" s="51">
        <v>0.77600000000000002</v>
      </c>
      <c r="S23" s="51"/>
      <c r="T23" s="51">
        <v>0.77800000000000002</v>
      </c>
      <c r="U23" s="51"/>
      <c r="V23" s="51">
        <v>0.77800000000000002</v>
      </c>
      <c r="W23" s="51"/>
      <c r="X23" s="51">
        <v>0.77900000000000003</v>
      </c>
      <c r="Y23" s="51"/>
      <c r="Z23" s="51">
        <v>0.76600000000000001</v>
      </c>
      <c r="AA23" s="52"/>
    </row>
    <row r="24" spans="2:28" x14ac:dyDescent="0.2">
      <c r="B24" s="35"/>
      <c r="C24" s="45" t="s">
        <v>150</v>
      </c>
      <c r="D24" s="46">
        <v>0.105</v>
      </c>
      <c r="E24" s="47"/>
      <c r="F24" s="47">
        <v>0.113</v>
      </c>
      <c r="G24" s="47"/>
      <c r="H24" s="47">
        <v>0.11600000000000001</v>
      </c>
      <c r="I24" s="47"/>
      <c r="J24" s="47">
        <v>0.125</v>
      </c>
      <c r="K24" s="47"/>
      <c r="L24" s="47">
        <v>0.126</v>
      </c>
      <c r="M24" s="47"/>
      <c r="N24" s="47">
        <v>0.13200000000000001</v>
      </c>
      <c r="O24" s="48"/>
      <c r="P24" s="46">
        <v>0.13400000000000001</v>
      </c>
      <c r="Q24" s="47"/>
      <c r="R24" s="47">
        <v>0.13200000000000001</v>
      </c>
      <c r="S24" s="47"/>
      <c r="T24" s="47">
        <v>0.13400000000000001</v>
      </c>
      <c r="U24" s="47"/>
      <c r="V24" s="47">
        <v>0.13300000000000001</v>
      </c>
      <c r="W24" s="47"/>
      <c r="X24" s="47">
        <v>0.13</v>
      </c>
      <c r="Y24" s="47"/>
      <c r="Z24" s="47">
        <v>0.129</v>
      </c>
      <c r="AA24" s="48"/>
      <c r="AB24" s="28"/>
    </row>
    <row r="25" spans="2:28" ht="3.75" customHeight="1" x14ac:dyDescent="0.2">
      <c r="B25" s="132"/>
      <c r="C25" s="132"/>
      <c r="D25" s="132"/>
      <c r="E25" s="132"/>
      <c r="F25" s="132"/>
      <c r="G25" s="132"/>
      <c r="H25" s="132"/>
      <c r="I25" s="132"/>
      <c r="J25" s="132"/>
      <c r="K25" s="132"/>
      <c r="L25" s="132"/>
      <c r="M25" s="132"/>
      <c r="N25" s="132"/>
      <c r="O25" s="269"/>
      <c r="P25" s="264"/>
      <c r="Q25" s="132"/>
      <c r="R25" s="132"/>
      <c r="S25" s="132"/>
      <c r="T25" s="132"/>
      <c r="U25" s="132"/>
      <c r="V25" s="132"/>
      <c r="W25" s="132"/>
      <c r="X25" s="132"/>
      <c r="Y25" s="558"/>
      <c r="Z25" s="132"/>
      <c r="AA25" s="269"/>
      <c r="AB25" s="28"/>
    </row>
    <row r="26" spans="2:28" x14ac:dyDescent="0.2">
      <c r="B26" s="34" t="s">
        <v>195</v>
      </c>
      <c r="C26" s="23" t="s">
        <v>151</v>
      </c>
      <c r="D26" s="4">
        <v>127</v>
      </c>
      <c r="E26" s="5"/>
      <c r="F26" s="5">
        <v>107</v>
      </c>
      <c r="G26" s="5"/>
      <c r="H26" s="5">
        <v>107</v>
      </c>
      <c r="I26" s="5"/>
      <c r="J26" s="5">
        <v>81</v>
      </c>
      <c r="K26" s="5"/>
      <c r="L26" s="5">
        <v>102</v>
      </c>
      <c r="M26" s="5"/>
      <c r="N26" s="5">
        <v>118</v>
      </c>
      <c r="O26" s="6"/>
      <c r="P26" s="4">
        <v>161</v>
      </c>
      <c r="Q26" s="5"/>
      <c r="R26" s="5">
        <v>166</v>
      </c>
      <c r="S26" s="5"/>
      <c r="T26" s="5">
        <v>167</v>
      </c>
      <c r="U26" s="5"/>
      <c r="V26" s="39">
        <v>176</v>
      </c>
      <c r="W26" s="5"/>
      <c r="X26" s="39">
        <v>178</v>
      </c>
      <c r="Y26" s="5"/>
      <c r="Z26" s="39">
        <v>157</v>
      </c>
      <c r="AA26" s="6"/>
      <c r="AB26" s="28"/>
    </row>
    <row r="27" spans="2:28" x14ac:dyDescent="0.2">
      <c r="B27" s="34"/>
      <c r="C27" s="23" t="s">
        <v>152</v>
      </c>
      <c r="D27" s="4">
        <v>2149</v>
      </c>
      <c r="E27" s="5"/>
      <c r="F27" s="5">
        <v>1663</v>
      </c>
      <c r="G27" s="5"/>
      <c r="H27" s="5">
        <v>1422</v>
      </c>
      <c r="I27" s="5"/>
      <c r="J27" s="5">
        <v>1236</v>
      </c>
      <c r="K27" s="5"/>
      <c r="L27" s="5">
        <v>1331</v>
      </c>
      <c r="M27" s="5"/>
      <c r="N27" s="5">
        <v>1500</v>
      </c>
      <c r="O27" s="6"/>
      <c r="P27" s="4">
        <v>1906</v>
      </c>
      <c r="Q27" s="5"/>
      <c r="R27" s="5">
        <v>1933</v>
      </c>
      <c r="S27" s="5"/>
      <c r="T27" s="5">
        <v>1965</v>
      </c>
      <c r="U27" s="5"/>
      <c r="V27" s="5">
        <v>2003</v>
      </c>
      <c r="W27" s="5"/>
      <c r="X27" s="5">
        <v>2028</v>
      </c>
      <c r="Y27" s="5"/>
      <c r="Z27" s="5">
        <v>1770</v>
      </c>
      <c r="AA27" s="6"/>
      <c r="AB27" s="28"/>
    </row>
    <row r="28" spans="2:28" x14ac:dyDescent="0.2">
      <c r="B28" s="34"/>
      <c r="C28" s="23" t="s">
        <v>136</v>
      </c>
      <c r="D28" s="4">
        <v>2051</v>
      </c>
      <c r="E28" s="5"/>
      <c r="F28" s="5">
        <v>1475</v>
      </c>
      <c r="G28" s="5"/>
      <c r="H28" s="5">
        <v>1268</v>
      </c>
      <c r="I28" s="5"/>
      <c r="J28" s="5">
        <v>1132</v>
      </c>
      <c r="K28" s="5"/>
      <c r="L28" s="5">
        <v>1150</v>
      </c>
      <c r="M28" s="5"/>
      <c r="N28" s="5">
        <v>1293</v>
      </c>
      <c r="O28" s="6"/>
      <c r="P28" s="4">
        <v>1376</v>
      </c>
      <c r="Q28" s="5"/>
      <c r="R28" s="5">
        <v>1375</v>
      </c>
      <c r="S28" s="5"/>
      <c r="T28" s="5">
        <v>1390</v>
      </c>
      <c r="U28" s="5"/>
      <c r="V28" s="5">
        <v>1395</v>
      </c>
      <c r="W28" s="5"/>
      <c r="X28" s="5">
        <v>1470</v>
      </c>
      <c r="Y28" s="5"/>
      <c r="Z28" s="5">
        <v>1331</v>
      </c>
      <c r="AA28" s="6"/>
      <c r="AB28" s="28"/>
    </row>
    <row r="29" spans="2:28" ht="14.25" x14ac:dyDescent="0.2">
      <c r="B29" s="34"/>
      <c r="C29" s="49" t="s">
        <v>478</v>
      </c>
      <c r="D29" s="50">
        <v>0.52600000000000002</v>
      </c>
      <c r="E29" s="51"/>
      <c r="F29" s="51">
        <v>0.54500000000000004</v>
      </c>
      <c r="G29" s="51"/>
      <c r="H29" s="51">
        <v>0.54700000000000004</v>
      </c>
      <c r="I29" s="51"/>
      <c r="J29" s="51">
        <v>0.53800000000000003</v>
      </c>
      <c r="K29" s="51"/>
      <c r="L29" s="51">
        <v>0.55500000000000005</v>
      </c>
      <c r="M29" s="51"/>
      <c r="N29" s="51">
        <v>0.55600000000000005</v>
      </c>
      <c r="O29" s="52"/>
      <c r="P29" s="50">
        <v>0.6</v>
      </c>
      <c r="Q29" s="51"/>
      <c r="R29" s="51">
        <v>0.60399999999999998</v>
      </c>
      <c r="S29" s="51"/>
      <c r="T29" s="51">
        <v>0.60499999999999998</v>
      </c>
      <c r="U29" s="51"/>
      <c r="V29" s="51">
        <v>0.61</v>
      </c>
      <c r="W29" s="51"/>
      <c r="X29" s="51">
        <v>0.6</v>
      </c>
      <c r="Y29" s="51"/>
      <c r="Z29" s="51">
        <v>0.59099999999999997</v>
      </c>
      <c r="AA29" s="52"/>
      <c r="AB29" s="28"/>
    </row>
    <row r="30" spans="2:28" x14ac:dyDescent="0.2">
      <c r="B30" s="35"/>
      <c r="C30" s="45" t="s">
        <v>153</v>
      </c>
      <c r="D30" s="46" t="s">
        <v>347</v>
      </c>
      <c r="E30" s="47"/>
      <c r="F30" s="47" t="s">
        <v>347</v>
      </c>
      <c r="G30" s="47"/>
      <c r="H30" s="47" t="s">
        <v>347</v>
      </c>
      <c r="I30" s="47"/>
      <c r="J30" s="47" t="s">
        <v>347</v>
      </c>
      <c r="K30" s="47"/>
      <c r="L30" s="47" t="s">
        <v>347</v>
      </c>
      <c r="M30" s="47"/>
      <c r="N30" s="47" t="s">
        <v>347</v>
      </c>
      <c r="O30" s="48"/>
      <c r="P30" s="46">
        <v>7.7890662796323173E-2</v>
      </c>
      <c r="Q30" s="47"/>
      <c r="R30" s="47">
        <v>7.9085278704144835E-2</v>
      </c>
      <c r="S30" s="47"/>
      <c r="T30" s="47">
        <v>7.8330206378986869E-2</v>
      </c>
      <c r="U30" s="47"/>
      <c r="V30" s="47">
        <v>8.0770995869664977E-2</v>
      </c>
      <c r="W30" s="47"/>
      <c r="X30" s="47">
        <v>8.0689029918404348E-2</v>
      </c>
      <c r="Y30" s="47"/>
      <c r="Z30" s="47" t="s">
        <v>347</v>
      </c>
      <c r="AA30" s="48"/>
      <c r="AB30" s="28"/>
    </row>
    <row r="31" spans="2:28" ht="4.5" customHeight="1" x14ac:dyDescent="0.2">
      <c r="B31" s="132"/>
      <c r="C31" s="132"/>
      <c r="D31" s="132"/>
      <c r="E31" s="132"/>
      <c r="F31" s="132"/>
      <c r="G31" s="132"/>
      <c r="H31" s="132"/>
      <c r="I31" s="132"/>
      <c r="J31" s="132"/>
      <c r="K31" s="132"/>
      <c r="L31" s="132"/>
      <c r="M31" s="132"/>
      <c r="N31" s="132"/>
      <c r="O31" s="269"/>
      <c r="P31" s="264"/>
      <c r="Q31" s="132"/>
      <c r="R31" s="132"/>
      <c r="S31" s="132"/>
      <c r="T31" s="132"/>
      <c r="U31" s="132"/>
      <c r="V31" s="132"/>
      <c r="W31" s="132"/>
      <c r="X31" s="132"/>
      <c r="Y31" s="558"/>
      <c r="Z31" s="132"/>
      <c r="AA31" s="269"/>
      <c r="AB31" s="28"/>
    </row>
    <row r="32" spans="2:28" ht="12.75" customHeight="1" x14ac:dyDescent="0.2">
      <c r="B32" s="746" t="s">
        <v>479</v>
      </c>
      <c r="C32" s="37" t="s">
        <v>134</v>
      </c>
      <c r="D32" s="38" t="s">
        <v>122</v>
      </c>
      <c r="E32" s="39"/>
      <c r="F32" s="39" t="s">
        <v>122</v>
      </c>
      <c r="G32" s="39"/>
      <c r="H32" s="39" t="s">
        <v>122</v>
      </c>
      <c r="I32" s="39"/>
      <c r="J32" s="39">
        <v>465</v>
      </c>
      <c r="K32" s="39"/>
      <c r="L32" s="39">
        <v>544</v>
      </c>
      <c r="M32" s="39"/>
      <c r="N32" s="5">
        <v>660</v>
      </c>
      <c r="O32" s="6"/>
      <c r="P32" s="38">
        <v>952</v>
      </c>
      <c r="Q32" s="5"/>
      <c r="R32" s="28">
        <v>994</v>
      </c>
      <c r="S32" s="5"/>
      <c r="T32" s="39">
        <v>1020</v>
      </c>
      <c r="U32" s="28"/>
      <c r="V32" s="39">
        <v>1059</v>
      </c>
      <c r="W32" s="28"/>
      <c r="X32" s="39">
        <v>1087</v>
      </c>
      <c r="Y32" s="5"/>
      <c r="Z32" s="39">
        <v>972</v>
      </c>
      <c r="AA32" s="88"/>
      <c r="AB32" s="28"/>
    </row>
    <row r="33" spans="2:28" x14ac:dyDescent="0.2">
      <c r="B33" s="728"/>
      <c r="C33" s="23" t="s">
        <v>135</v>
      </c>
      <c r="D33" s="4" t="s">
        <v>122</v>
      </c>
      <c r="E33" s="5"/>
      <c r="F33" s="5" t="s">
        <v>122</v>
      </c>
      <c r="G33" s="5"/>
      <c r="H33" s="5" t="s">
        <v>122</v>
      </c>
      <c r="I33" s="5"/>
      <c r="J33" s="5">
        <v>21</v>
      </c>
      <c r="K33" s="5"/>
      <c r="L33" s="5">
        <v>28</v>
      </c>
      <c r="M33" s="5"/>
      <c r="N33" s="5">
        <v>41</v>
      </c>
      <c r="O33" s="6"/>
      <c r="P33" s="4">
        <v>62</v>
      </c>
      <c r="Q33" s="5"/>
      <c r="R33" s="5">
        <v>60</v>
      </c>
      <c r="S33" s="5"/>
      <c r="T33" s="5">
        <v>61</v>
      </c>
      <c r="U33" s="5"/>
      <c r="V33" s="5">
        <v>63</v>
      </c>
      <c r="W33" s="5"/>
      <c r="X33" s="5">
        <v>73</v>
      </c>
      <c r="Y33" s="5"/>
      <c r="Z33" s="5">
        <v>57</v>
      </c>
      <c r="AA33" s="6"/>
      <c r="AB33" s="28"/>
    </row>
    <row r="34" spans="2:28" x14ac:dyDescent="0.2">
      <c r="B34" s="728"/>
      <c r="C34" s="23" t="s">
        <v>136</v>
      </c>
      <c r="D34" s="4" t="s">
        <v>122</v>
      </c>
      <c r="E34" s="5"/>
      <c r="F34" s="5" t="s">
        <v>122</v>
      </c>
      <c r="G34" s="5"/>
      <c r="H34" s="5" t="s">
        <v>122</v>
      </c>
      <c r="I34" s="5"/>
      <c r="J34" s="5">
        <v>1963</v>
      </c>
      <c r="K34" s="5"/>
      <c r="L34" s="5">
        <v>2011</v>
      </c>
      <c r="M34" s="5"/>
      <c r="N34" s="5">
        <v>2210</v>
      </c>
      <c r="O34" s="6"/>
      <c r="P34" s="4">
        <v>2429</v>
      </c>
      <c r="Q34" s="5"/>
      <c r="R34" s="5">
        <v>2420</v>
      </c>
      <c r="S34" s="5"/>
      <c r="T34" s="5">
        <v>2441</v>
      </c>
      <c r="U34" s="5"/>
      <c r="V34" s="5">
        <v>2452</v>
      </c>
      <c r="W34" s="5"/>
      <c r="X34" s="5">
        <v>2516</v>
      </c>
      <c r="Y34" s="5"/>
      <c r="Z34" s="5">
        <v>2229</v>
      </c>
      <c r="AA34" s="6"/>
      <c r="AB34" s="28"/>
    </row>
    <row r="35" spans="2:28" ht="14.25" x14ac:dyDescent="0.2">
      <c r="B35" s="728"/>
      <c r="C35" s="49" t="s">
        <v>478</v>
      </c>
      <c r="D35" s="50" t="s">
        <v>122</v>
      </c>
      <c r="E35" s="51"/>
      <c r="F35" s="51" t="s">
        <v>122</v>
      </c>
      <c r="G35" s="51"/>
      <c r="H35" s="51" t="s">
        <v>122</v>
      </c>
      <c r="I35" s="51"/>
      <c r="J35" s="51">
        <v>0.19800000000000001</v>
      </c>
      <c r="K35" s="51"/>
      <c r="L35" s="51">
        <v>0.221</v>
      </c>
      <c r="M35" s="51"/>
      <c r="N35" s="51">
        <v>0.24099999999999999</v>
      </c>
      <c r="O35" s="52"/>
      <c r="P35" s="50">
        <v>0.29499999999999998</v>
      </c>
      <c r="Q35" s="51"/>
      <c r="R35" s="51">
        <v>0.30299999999999999</v>
      </c>
      <c r="S35" s="51"/>
      <c r="T35" s="51">
        <v>0.307</v>
      </c>
      <c r="U35" s="51"/>
      <c r="V35" s="51">
        <v>0.314</v>
      </c>
      <c r="W35" s="51"/>
      <c r="X35" s="51">
        <v>0.316</v>
      </c>
      <c r="Y35" s="51"/>
      <c r="Z35" s="51">
        <v>0.316</v>
      </c>
      <c r="AA35" s="52"/>
      <c r="AB35" s="28"/>
    </row>
    <row r="36" spans="2:28" x14ac:dyDescent="0.2">
      <c r="B36" s="747"/>
      <c r="C36" s="45" t="s">
        <v>137</v>
      </c>
      <c r="D36" s="46" t="s">
        <v>122</v>
      </c>
      <c r="E36" s="47"/>
      <c r="F36" s="47" t="s">
        <v>122</v>
      </c>
      <c r="G36" s="47"/>
      <c r="H36" s="47" t="s">
        <v>122</v>
      </c>
      <c r="I36" s="47"/>
      <c r="J36" s="47" t="s">
        <v>347</v>
      </c>
      <c r="K36" s="47"/>
      <c r="L36" s="47" t="s">
        <v>347</v>
      </c>
      <c r="M36" s="47"/>
      <c r="N36" s="47" t="s">
        <v>347</v>
      </c>
      <c r="O36" s="48"/>
      <c r="P36" s="46" t="s">
        <v>347</v>
      </c>
      <c r="Q36" s="47"/>
      <c r="R36" s="47" t="s">
        <v>347</v>
      </c>
      <c r="S36" s="47"/>
      <c r="T36" s="47" t="s">
        <v>347</v>
      </c>
      <c r="U36" s="47"/>
      <c r="V36" s="47" t="s">
        <v>347</v>
      </c>
      <c r="W36" s="47"/>
      <c r="X36" s="47" t="s">
        <v>347</v>
      </c>
      <c r="Y36" s="47"/>
      <c r="Z36" s="47" t="s">
        <v>347</v>
      </c>
      <c r="AA36" s="48"/>
      <c r="AB36" s="28"/>
    </row>
    <row r="37" spans="2:28" ht="3.75" customHeight="1" x14ac:dyDescent="0.2">
      <c r="B37" s="132"/>
      <c r="C37" s="132"/>
      <c r="D37" s="132"/>
      <c r="E37" s="132"/>
      <c r="F37" s="132"/>
      <c r="G37" s="132"/>
      <c r="H37" s="132"/>
      <c r="I37" s="132"/>
      <c r="J37" s="132"/>
      <c r="K37" s="132"/>
      <c r="L37" s="132"/>
      <c r="M37" s="132"/>
      <c r="N37" s="132"/>
      <c r="O37" s="269"/>
      <c r="P37" s="264"/>
      <c r="Q37" s="132"/>
      <c r="R37" s="132"/>
      <c r="S37" s="132"/>
      <c r="T37" s="132"/>
      <c r="U37" s="132"/>
      <c r="V37" s="132"/>
      <c r="W37" s="132"/>
      <c r="X37" s="132"/>
      <c r="Y37" s="558"/>
      <c r="Z37" s="132"/>
      <c r="AA37" s="269"/>
    </row>
    <row r="38" spans="2:28" ht="12.75" customHeight="1" x14ac:dyDescent="0.2">
      <c r="B38" s="746" t="s">
        <v>480</v>
      </c>
      <c r="C38" s="37" t="s">
        <v>142</v>
      </c>
      <c r="D38" s="38" t="s">
        <v>122</v>
      </c>
      <c r="E38" s="39"/>
      <c r="F38" s="39" t="s">
        <v>122</v>
      </c>
      <c r="G38" s="39"/>
      <c r="H38" s="39" t="s">
        <v>122</v>
      </c>
      <c r="I38" s="39"/>
      <c r="J38" s="39">
        <v>288</v>
      </c>
      <c r="K38" s="39"/>
      <c r="L38" s="39">
        <v>328</v>
      </c>
      <c r="M38" s="39"/>
      <c r="N38" s="5">
        <v>404</v>
      </c>
      <c r="O38" s="6"/>
      <c r="P38" s="38">
        <v>541</v>
      </c>
      <c r="Q38" s="5"/>
      <c r="R38" s="28">
        <v>558</v>
      </c>
      <c r="S38" s="5"/>
      <c r="T38" s="39">
        <v>573</v>
      </c>
      <c r="U38" s="28"/>
      <c r="V38" s="39">
        <v>600</v>
      </c>
      <c r="W38" s="28"/>
      <c r="X38" s="39">
        <v>616</v>
      </c>
      <c r="Y38" s="5"/>
      <c r="Z38" s="39">
        <v>546</v>
      </c>
      <c r="AA38" s="88"/>
    </row>
    <row r="39" spans="2:28" x14ac:dyDescent="0.2">
      <c r="B39" s="727"/>
      <c r="C39" s="23" t="s">
        <v>140</v>
      </c>
      <c r="D39" s="4" t="s">
        <v>122</v>
      </c>
      <c r="E39" s="5"/>
      <c r="F39" s="5" t="s">
        <v>122</v>
      </c>
      <c r="G39" s="5"/>
      <c r="H39" s="5" t="s">
        <v>122</v>
      </c>
      <c r="I39" s="5"/>
      <c r="J39" s="5">
        <v>159</v>
      </c>
      <c r="K39" s="5"/>
      <c r="L39" s="5">
        <v>191</v>
      </c>
      <c r="M39" s="5"/>
      <c r="N39" s="5">
        <v>239</v>
      </c>
      <c r="O39" s="6"/>
      <c r="P39" s="4">
        <v>376</v>
      </c>
      <c r="Q39" s="5"/>
      <c r="R39" s="5">
        <v>398</v>
      </c>
      <c r="S39" s="5"/>
      <c r="T39" s="5">
        <v>408</v>
      </c>
      <c r="U39" s="5"/>
      <c r="V39" s="5">
        <v>419</v>
      </c>
      <c r="W39" s="5"/>
      <c r="X39" s="5">
        <v>439</v>
      </c>
      <c r="Y39" s="5"/>
      <c r="Z39" s="5">
        <v>393</v>
      </c>
      <c r="AA39" s="6"/>
    </row>
    <row r="40" spans="2:28" x14ac:dyDescent="0.2">
      <c r="B40" s="727"/>
      <c r="C40" s="23" t="s">
        <v>143</v>
      </c>
      <c r="D40" s="4" t="s">
        <v>122</v>
      </c>
      <c r="E40" s="5"/>
      <c r="F40" s="5" t="s">
        <v>122</v>
      </c>
      <c r="G40" s="5"/>
      <c r="H40" s="5" t="s">
        <v>122</v>
      </c>
      <c r="I40" s="5"/>
      <c r="J40" s="5">
        <v>59</v>
      </c>
      <c r="K40" s="5"/>
      <c r="L40" s="5">
        <v>66</v>
      </c>
      <c r="M40" s="5"/>
      <c r="N40" s="5">
        <v>79</v>
      </c>
      <c r="O40" s="6"/>
      <c r="P40" s="4">
        <v>116</v>
      </c>
      <c r="Q40" s="5"/>
      <c r="R40" s="5">
        <v>118</v>
      </c>
      <c r="S40" s="5"/>
      <c r="T40" s="5">
        <v>116</v>
      </c>
      <c r="U40" s="5"/>
      <c r="V40" s="5">
        <v>124</v>
      </c>
      <c r="W40" s="5"/>
      <c r="X40" s="5">
        <v>123</v>
      </c>
      <c r="Y40" s="5"/>
      <c r="Z40" s="5">
        <v>102</v>
      </c>
      <c r="AA40" s="6"/>
    </row>
    <row r="41" spans="2:28" x14ac:dyDescent="0.2">
      <c r="B41" s="727"/>
      <c r="C41" s="23" t="s">
        <v>136</v>
      </c>
      <c r="D41" s="4" t="s">
        <v>122</v>
      </c>
      <c r="E41" s="5"/>
      <c r="F41" s="5" t="s">
        <v>122</v>
      </c>
      <c r="G41" s="5"/>
      <c r="H41" s="5" t="s">
        <v>122</v>
      </c>
      <c r="I41" s="5"/>
      <c r="J41" s="5">
        <v>1943</v>
      </c>
      <c r="K41" s="5"/>
      <c r="L41" s="5">
        <v>1998</v>
      </c>
      <c r="M41" s="5"/>
      <c r="N41" s="5">
        <v>2189</v>
      </c>
      <c r="O41" s="6"/>
      <c r="P41" s="4">
        <v>2410</v>
      </c>
      <c r="Q41" s="5"/>
      <c r="R41" s="5">
        <v>2400</v>
      </c>
      <c r="S41" s="5"/>
      <c r="T41" s="5">
        <v>2425</v>
      </c>
      <c r="U41" s="5"/>
      <c r="V41" s="5">
        <v>2431</v>
      </c>
      <c r="W41" s="5"/>
      <c r="X41" s="5">
        <v>2498</v>
      </c>
      <c r="Y41" s="5"/>
      <c r="Z41" s="5">
        <v>2217</v>
      </c>
      <c r="AA41" s="6"/>
    </row>
    <row r="42" spans="2:28" ht="14.25" x14ac:dyDescent="0.2">
      <c r="B42" s="727"/>
      <c r="C42" s="49" t="s">
        <v>478</v>
      </c>
      <c r="D42" s="137" t="s">
        <v>122</v>
      </c>
      <c r="E42" s="138"/>
      <c r="F42" s="138" t="s">
        <v>122</v>
      </c>
      <c r="G42" s="138"/>
      <c r="H42" s="138" t="s">
        <v>122</v>
      </c>
      <c r="I42" s="138"/>
      <c r="J42" s="138">
        <v>0.20699999999999999</v>
      </c>
      <c r="K42" s="138"/>
      <c r="L42" s="138">
        <v>0.22600000000000001</v>
      </c>
      <c r="M42" s="138"/>
      <c r="N42" s="138">
        <v>0.248</v>
      </c>
      <c r="O42" s="270"/>
      <c r="P42" s="137">
        <v>0.3</v>
      </c>
      <c r="Q42" s="138"/>
      <c r="R42" s="138">
        <v>0.309</v>
      </c>
      <c r="S42" s="138"/>
      <c r="T42" s="51">
        <v>0.311</v>
      </c>
      <c r="U42" s="138"/>
      <c r="V42" s="51">
        <v>0.32</v>
      </c>
      <c r="W42" s="138"/>
      <c r="X42" s="51">
        <v>0.32</v>
      </c>
      <c r="Y42" s="51"/>
      <c r="Z42" s="51">
        <v>0.32</v>
      </c>
      <c r="AA42" s="270"/>
    </row>
    <row r="43" spans="2:28" x14ac:dyDescent="0.2">
      <c r="B43" s="727"/>
      <c r="C43" s="49" t="s">
        <v>127</v>
      </c>
      <c r="D43" s="137" t="s">
        <v>122</v>
      </c>
      <c r="E43" s="138"/>
      <c r="F43" s="138" t="s">
        <v>122</v>
      </c>
      <c r="G43" s="138"/>
      <c r="H43" s="138" t="s">
        <v>122</v>
      </c>
      <c r="I43" s="138"/>
      <c r="J43" s="138" t="s">
        <v>347</v>
      </c>
      <c r="K43" s="138"/>
      <c r="L43" s="138" t="s">
        <v>347</v>
      </c>
      <c r="M43" s="138"/>
      <c r="N43" s="138" t="s">
        <v>347</v>
      </c>
      <c r="O43" s="270"/>
      <c r="P43" s="137" t="s">
        <v>347</v>
      </c>
      <c r="Q43" s="138"/>
      <c r="R43" s="138" t="s">
        <v>347</v>
      </c>
      <c r="S43" s="138"/>
      <c r="T43" s="51" t="s">
        <v>347</v>
      </c>
      <c r="U43" s="138"/>
      <c r="V43" s="51" t="s">
        <v>347</v>
      </c>
      <c r="W43" s="138"/>
      <c r="X43" s="51" t="s">
        <v>347</v>
      </c>
      <c r="Y43" s="51"/>
      <c r="Z43" s="51" t="s">
        <v>347</v>
      </c>
      <c r="AA43" s="270"/>
    </row>
    <row r="44" spans="2:28" x14ac:dyDescent="0.2">
      <c r="B44" s="749"/>
      <c r="C44" s="49" t="s">
        <v>128</v>
      </c>
      <c r="D44" s="50" t="s">
        <v>122</v>
      </c>
      <c r="E44" s="51"/>
      <c r="F44" s="51" t="s">
        <v>122</v>
      </c>
      <c r="G44" s="51"/>
      <c r="H44" s="51" t="s">
        <v>122</v>
      </c>
      <c r="I44" s="51"/>
      <c r="J44" s="51" t="s">
        <v>347</v>
      </c>
      <c r="K44" s="51"/>
      <c r="L44" s="51" t="s">
        <v>347</v>
      </c>
      <c r="M44" s="51"/>
      <c r="N44" s="51" t="s">
        <v>347</v>
      </c>
      <c r="O44" s="52"/>
      <c r="P44" s="50" t="s">
        <v>347</v>
      </c>
      <c r="Q44" s="51"/>
      <c r="R44" s="51" t="s">
        <v>347</v>
      </c>
      <c r="S44" s="51"/>
      <c r="T44" s="51" t="s">
        <v>347</v>
      </c>
      <c r="U44" s="51"/>
      <c r="V44" s="47" t="s">
        <v>347</v>
      </c>
      <c r="W44" s="51"/>
      <c r="X44" s="47" t="s">
        <v>347</v>
      </c>
      <c r="Y44" s="51"/>
      <c r="Z44" s="47" t="s">
        <v>347</v>
      </c>
      <c r="AA44" s="52"/>
    </row>
    <row r="45" spans="2:28" ht="3.75" customHeight="1" x14ac:dyDescent="0.2">
      <c r="B45" s="132"/>
      <c r="C45" s="132"/>
      <c r="D45" s="132"/>
      <c r="E45" s="132"/>
      <c r="F45" s="132"/>
      <c r="G45" s="132"/>
      <c r="H45" s="132"/>
      <c r="I45" s="132"/>
      <c r="J45" s="132"/>
      <c r="K45" s="132"/>
      <c r="L45" s="132"/>
      <c r="M45" s="132"/>
      <c r="N45" s="132"/>
      <c r="O45" s="269"/>
      <c r="P45" s="264"/>
      <c r="Q45" s="132"/>
      <c r="R45" s="132"/>
      <c r="S45" s="132"/>
      <c r="T45" s="132"/>
      <c r="U45" s="132"/>
      <c r="V45" s="132"/>
      <c r="W45" s="132"/>
      <c r="X45" s="132"/>
      <c r="Y45" s="558"/>
      <c r="Z45" s="132"/>
      <c r="AA45" s="269"/>
    </row>
    <row r="46" spans="2:28" ht="13.5" thickBot="1" x14ac:dyDescent="0.25">
      <c r="B46" s="731" t="s">
        <v>172</v>
      </c>
      <c r="C46" s="732"/>
      <c r="D46" s="11">
        <v>4327</v>
      </c>
      <c r="E46" s="12"/>
      <c r="F46" s="12">
        <v>3245</v>
      </c>
      <c r="G46" s="12"/>
      <c r="H46" s="12">
        <v>2797</v>
      </c>
      <c r="I46" s="12"/>
      <c r="J46" s="12">
        <v>2449</v>
      </c>
      <c r="K46" s="12"/>
      <c r="L46" s="12">
        <v>2580</v>
      </c>
      <c r="M46" s="12"/>
      <c r="N46" s="12">
        <v>2911</v>
      </c>
      <c r="O46" s="13"/>
      <c r="P46" s="11">
        <v>3443</v>
      </c>
      <c r="Q46" s="12"/>
      <c r="R46" s="12">
        <v>3474</v>
      </c>
      <c r="S46" s="12"/>
      <c r="T46" s="12">
        <v>3522</v>
      </c>
      <c r="U46" s="12"/>
      <c r="V46" s="12">
        <v>3574</v>
      </c>
      <c r="W46" s="12"/>
      <c r="X46" s="12">
        <v>3676</v>
      </c>
      <c r="Y46" s="12"/>
      <c r="Z46" s="12">
        <v>3258</v>
      </c>
      <c r="AA46" s="13"/>
    </row>
    <row r="47" spans="2:28" ht="4.5" customHeight="1" x14ac:dyDescent="0.2">
      <c r="B47" s="744"/>
      <c r="C47" s="744"/>
      <c r="D47" s="744"/>
      <c r="E47" s="744"/>
      <c r="F47" s="744"/>
      <c r="G47" s="744"/>
      <c r="H47" s="744"/>
      <c r="I47" s="744"/>
      <c r="J47" s="744"/>
      <c r="K47" s="744"/>
      <c r="L47" s="744"/>
      <c r="M47" s="744"/>
      <c r="N47" s="744"/>
      <c r="O47" s="744"/>
      <c r="P47" s="744"/>
      <c r="Q47" s="744"/>
      <c r="R47" s="744"/>
      <c r="S47" s="744"/>
      <c r="T47" s="744"/>
      <c r="U47" s="744"/>
      <c r="V47" s="744"/>
      <c r="W47" s="131"/>
      <c r="X47" s="131"/>
      <c r="Y47" s="131"/>
      <c r="Z47" s="131"/>
    </row>
    <row r="48" spans="2:28" x14ac:dyDescent="0.2">
      <c r="B48" s="112"/>
      <c r="D48" s="28"/>
      <c r="E48" s="28"/>
      <c r="F48" s="28"/>
      <c r="G48" s="28"/>
      <c r="H48" s="28"/>
      <c r="I48" s="28"/>
      <c r="J48" s="28"/>
      <c r="K48" s="28"/>
      <c r="L48" s="28"/>
      <c r="M48" s="28"/>
      <c r="N48" s="28"/>
      <c r="O48" s="28"/>
      <c r="P48" s="28"/>
      <c r="Q48" s="28"/>
      <c r="R48" s="28"/>
      <c r="S48" s="28"/>
      <c r="T48" s="28"/>
      <c r="U48" s="28"/>
      <c r="W48" s="113"/>
      <c r="Y48" s="14"/>
      <c r="Z48" s="14"/>
      <c r="AA48" s="14" t="s">
        <v>487</v>
      </c>
    </row>
    <row r="49" spans="1:26" ht="12.75" customHeight="1" x14ac:dyDescent="0.2">
      <c r="A49" s="1" t="s">
        <v>431</v>
      </c>
      <c r="B49" s="60"/>
      <c r="T49" s="98"/>
      <c r="U49" s="98"/>
    </row>
    <row r="50" spans="1:26" ht="29.25" customHeight="1" x14ac:dyDescent="0.2">
      <c r="A50" s="549" t="s">
        <v>186</v>
      </c>
      <c r="B50" s="716" t="s">
        <v>383</v>
      </c>
      <c r="C50" s="716"/>
      <c r="D50" s="716"/>
      <c r="E50" s="716"/>
      <c r="F50" s="716"/>
      <c r="G50" s="716"/>
      <c r="H50" s="716"/>
      <c r="I50" s="716"/>
      <c r="J50" s="716"/>
      <c r="K50" s="716"/>
      <c r="L50" s="716"/>
      <c r="M50" s="716"/>
      <c r="N50" s="716"/>
      <c r="O50" s="716"/>
      <c r="P50" s="716"/>
      <c r="Q50" s="716"/>
      <c r="R50" s="716"/>
      <c r="S50" s="716"/>
      <c r="T50" s="716"/>
      <c r="U50" s="716"/>
      <c r="V50" s="716"/>
      <c r="W50" s="716"/>
      <c r="X50" s="716"/>
      <c r="Y50" s="598"/>
      <c r="Z50" s="598"/>
    </row>
    <row r="51" spans="1:26" ht="40.5" customHeight="1" x14ac:dyDescent="0.2">
      <c r="A51" s="280" t="s">
        <v>187</v>
      </c>
      <c r="B51" s="717" t="s">
        <v>381</v>
      </c>
      <c r="C51" s="717"/>
      <c r="D51" s="717"/>
      <c r="E51" s="717"/>
      <c r="F51" s="717"/>
      <c r="G51" s="717"/>
      <c r="H51" s="717"/>
      <c r="I51" s="717"/>
      <c r="J51" s="717"/>
      <c r="K51" s="717"/>
      <c r="L51" s="717"/>
      <c r="M51" s="717"/>
      <c r="N51" s="717"/>
      <c r="O51" s="717"/>
      <c r="P51" s="717"/>
      <c r="Q51" s="717"/>
      <c r="R51" s="717"/>
      <c r="S51" s="717"/>
      <c r="T51" s="717"/>
      <c r="U51" s="717"/>
      <c r="V51" s="717"/>
      <c r="W51" s="717"/>
      <c r="X51" s="717"/>
      <c r="Y51" s="595"/>
      <c r="Z51" s="595"/>
    </row>
    <row r="52" spans="1:26" ht="54.75" customHeight="1" x14ac:dyDescent="0.2">
      <c r="A52" s="280" t="s">
        <v>188</v>
      </c>
      <c r="B52" s="717" t="s">
        <v>380</v>
      </c>
      <c r="C52" s="717"/>
      <c r="D52" s="717"/>
      <c r="E52" s="717"/>
      <c r="F52" s="717"/>
      <c r="G52" s="717"/>
      <c r="H52" s="717"/>
      <c r="I52" s="717"/>
      <c r="J52" s="717"/>
      <c r="K52" s="717"/>
      <c r="L52" s="717"/>
      <c r="M52" s="717"/>
      <c r="N52" s="717"/>
      <c r="O52" s="717"/>
      <c r="P52" s="717"/>
      <c r="Q52" s="717"/>
      <c r="R52" s="717"/>
      <c r="S52" s="717"/>
      <c r="T52" s="717"/>
      <c r="U52" s="717"/>
      <c r="V52" s="717"/>
      <c r="W52" s="717"/>
      <c r="X52" s="717"/>
      <c r="Y52" s="595"/>
      <c r="Z52" s="595"/>
    </row>
    <row r="53" spans="1:26" ht="15.75" customHeight="1" x14ac:dyDescent="0.2">
      <c r="A53" s="280" t="s">
        <v>235</v>
      </c>
      <c r="B53" s="717" t="s">
        <v>141</v>
      </c>
      <c r="C53" s="717"/>
      <c r="D53" s="717"/>
      <c r="E53" s="717"/>
      <c r="F53" s="717"/>
      <c r="G53" s="717"/>
      <c r="H53" s="717"/>
      <c r="I53" s="717"/>
      <c r="J53" s="717"/>
      <c r="K53" s="717"/>
      <c r="L53" s="717"/>
      <c r="M53" s="717"/>
      <c r="N53" s="717"/>
      <c r="O53" s="717"/>
      <c r="P53" s="717"/>
      <c r="Q53" s="717"/>
      <c r="R53" s="717"/>
      <c r="S53" s="717"/>
      <c r="T53" s="717"/>
      <c r="U53" s="717"/>
      <c r="V53" s="717"/>
      <c r="W53" s="717"/>
      <c r="X53" s="717"/>
      <c r="Y53" s="595"/>
      <c r="Z53" s="595"/>
    </row>
    <row r="54" spans="1:26" ht="15.75" customHeight="1" x14ac:dyDescent="0.2">
      <c r="A54" s="516"/>
      <c r="B54" s="716"/>
      <c r="C54" s="717"/>
      <c r="D54" s="717"/>
      <c r="E54" s="717"/>
      <c r="F54" s="717"/>
      <c r="G54" s="717"/>
      <c r="H54" s="717"/>
      <c r="I54" s="717"/>
      <c r="J54" s="717"/>
      <c r="K54" s="717"/>
      <c r="L54" s="717"/>
      <c r="M54" s="717"/>
      <c r="N54" s="717"/>
      <c r="O54" s="717"/>
      <c r="P54" s="717"/>
      <c r="Q54" s="717"/>
      <c r="R54" s="717"/>
      <c r="S54" s="717"/>
      <c r="T54" s="717"/>
      <c r="U54" s="717"/>
      <c r="V54" s="717"/>
      <c r="W54" s="29"/>
      <c r="X54" s="29"/>
      <c r="Y54" s="595"/>
      <c r="Z54" s="595"/>
    </row>
    <row r="55" spans="1:26" ht="12.75" customHeight="1" x14ac:dyDescent="0.2">
      <c r="B55" s="743" t="s">
        <v>448</v>
      </c>
      <c r="C55" s="743"/>
      <c r="D55" s="743"/>
      <c r="E55" s="743"/>
      <c r="F55" s="743"/>
      <c r="G55" s="743"/>
      <c r="H55" s="743"/>
      <c r="I55" s="743"/>
      <c r="J55" s="743"/>
      <c r="K55" s="743"/>
      <c r="L55" s="743"/>
      <c r="M55" s="743"/>
      <c r="N55" s="743"/>
      <c r="O55" s="743"/>
      <c r="P55" s="743"/>
      <c r="Q55" s="743"/>
      <c r="R55" s="743"/>
      <c r="S55" s="743"/>
      <c r="T55" s="743"/>
      <c r="U55" s="743"/>
      <c r="V55" s="743"/>
      <c r="W55" s="29"/>
      <c r="X55" s="29"/>
      <c r="Y55" s="595"/>
      <c r="Z55" s="595"/>
    </row>
    <row r="56" spans="1:26" ht="12.75" customHeight="1" x14ac:dyDescent="0.2">
      <c r="B56" s="743" t="s">
        <v>121</v>
      </c>
      <c r="C56" s="743"/>
      <c r="D56" s="743"/>
      <c r="E56" s="743"/>
      <c r="F56" s="743"/>
      <c r="G56" s="743"/>
      <c r="H56" s="743"/>
      <c r="I56" s="743"/>
      <c r="J56" s="743"/>
      <c r="K56" s="743"/>
      <c r="L56" s="743"/>
      <c r="M56" s="743"/>
      <c r="N56" s="743"/>
      <c r="O56" s="743"/>
      <c r="P56" s="743"/>
      <c r="Q56" s="743"/>
      <c r="R56" s="743"/>
      <c r="S56" s="743"/>
      <c r="T56" s="743"/>
      <c r="U56" s="743"/>
      <c r="V56" s="743"/>
      <c r="W56" s="29"/>
      <c r="X56" s="29"/>
      <c r="Y56" s="595"/>
      <c r="Z56" s="595"/>
    </row>
    <row r="57" spans="1:26" ht="12.75" customHeight="1" x14ac:dyDescent="0.2">
      <c r="B57" s="725" t="s">
        <v>116</v>
      </c>
      <c r="C57" s="725"/>
      <c r="D57" s="725"/>
      <c r="E57" s="725"/>
      <c r="F57" s="725"/>
      <c r="G57" s="725"/>
      <c r="H57" s="725"/>
      <c r="I57" s="725"/>
      <c r="J57" s="725"/>
      <c r="K57" s="725"/>
      <c r="L57" s="725"/>
      <c r="M57" s="725"/>
      <c r="N57" s="725"/>
      <c r="O57" s="725"/>
      <c r="P57" s="725"/>
      <c r="Q57" s="725"/>
      <c r="R57" s="725"/>
      <c r="S57" s="725"/>
      <c r="T57" s="725"/>
      <c r="U57" s="725"/>
      <c r="V57" s="725"/>
      <c r="W57" s="29"/>
      <c r="X57" s="29"/>
      <c r="Y57" s="595"/>
      <c r="Z57" s="595"/>
    </row>
    <row r="58" spans="1:26" x14ac:dyDescent="0.2">
      <c r="B58" s="725"/>
      <c r="C58" s="725"/>
      <c r="D58" s="725"/>
      <c r="E58" s="725"/>
      <c r="F58" s="725"/>
      <c r="G58" s="725"/>
      <c r="H58" s="725"/>
      <c r="I58" s="725"/>
      <c r="J58" s="725"/>
      <c r="K58" s="725"/>
      <c r="L58" s="725"/>
      <c r="M58" s="725"/>
      <c r="N58" s="725"/>
      <c r="O58" s="725"/>
      <c r="P58" s="725"/>
      <c r="Q58" s="725"/>
      <c r="R58" s="725"/>
      <c r="S58" s="725"/>
      <c r="T58" s="725"/>
      <c r="U58" s="725"/>
      <c r="V58" s="725"/>
      <c r="W58" s="29"/>
      <c r="X58" s="29"/>
      <c r="Y58" s="595"/>
      <c r="Z58" s="595"/>
    </row>
    <row r="59" spans="1:26" ht="14.25" x14ac:dyDescent="0.2">
      <c r="B59" s="748"/>
      <c r="C59" s="717"/>
      <c r="D59" s="717"/>
      <c r="E59" s="717"/>
      <c r="F59" s="717"/>
      <c r="G59" s="717"/>
      <c r="H59" s="717"/>
      <c r="I59" s="717"/>
      <c r="J59" s="717"/>
      <c r="K59" s="717"/>
      <c r="L59" s="717"/>
      <c r="M59" s="717"/>
      <c r="N59" s="717"/>
      <c r="O59" s="717"/>
      <c r="P59" s="717"/>
      <c r="Q59" s="717"/>
      <c r="R59" s="717"/>
      <c r="S59" s="717"/>
      <c r="T59" s="717"/>
      <c r="U59" s="717"/>
      <c r="V59" s="717"/>
      <c r="W59" s="185"/>
      <c r="X59" s="185"/>
      <c r="Y59" s="599"/>
      <c r="Z59" s="599"/>
    </row>
    <row r="60" spans="1:26" ht="15" customHeight="1" x14ac:dyDescent="0.2">
      <c r="C60" s="717"/>
      <c r="D60" s="717"/>
      <c r="E60" s="717"/>
      <c r="F60" s="717"/>
      <c r="G60" s="717"/>
      <c r="H60" s="717"/>
      <c r="I60" s="717"/>
      <c r="J60" s="717"/>
      <c r="K60" s="717"/>
      <c r="L60" s="717"/>
      <c r="M60" s="717"/>
      <c r="N60" s="717"/>
      <c r="O60" s="717"/>
      <c r="P60" s="717"/>
      <c r="Q60" s="717"/>
      <c r="R60" s="717"/>
      <c r="S60" s="717"/>
      <c r="T60" s="717"/>
      <c r="U60" s="717"/>
      <c r="V60" s="717"/>
      <c r="W60" s="29"/>
      <c r="X60" s="29"/>
      <c r="Y60" s="595"/>
      <c r="Z60" s="595"/>
    </row>
    <row r="61" spans="1:26" ht="51" customHeight="1" x14ac:dyDescent="0.2">
      <c r="C61" s="717"/>
      <c r="D61" s="717"/>
      <c r="E61" s="717"/>
      <c r="F61" s="717"/>
      <c r="G61" s="717"/>
      <c r="H61" s="717"/>
      <c r="I61" s="717"/>
      <c r="J61" s="717"/>
      <c r="K61" s="717"/>
      <c r="L61" s="717"/>
      <c r="M61" s="717"/>
      <c r="N61" s="717"/>
      <c r="O61" s="717"/>
      <c r="P61" s="717"/>
      <c r="Q61" s="717"/>
      <c r="R61" s="717"/>
      <c r="S61" s="717"/>
      <c r="T61" s="717"/>
      <c r="U61" s="717"/>
      <c r="V61" s="717"/>
      <c r="W61" s="29"/>
      <c r="X61" s="29"/>
      <c r="Y61" s="595"/>
      <c r="Z61" s="595"/>
    </row>
    <row r="62" spans="1:26" x14ac:dyDescent="0.2">
      <c r="C62" s="717"/>
      <c r="D62" s="717"/>
      <c r="E62" s="717"/>
      <c r="F62" s="717"/>
      <c r="G62" s="717"/>
      <c r="H62" s="717"/>
      <c r="I62" s="717"/>
      <c r="J62" s="717"/>
      <c r="K62" s="717"/>
      <c r="L62" s="717"/>
      <c r="M62" s="717"/>
      <c r="N62" s="717"/>
      <c r="O62" s="717"/>
      <c r="P62" s="717"/>
      <c r="Q62" s="717"/>
      <c r="R62" s="717"/>
      <c r="S62" s="717"/>
      <c r="T62" s="717"/>
      <c r="U62" s="717"/>
      <c r="V62" s="717"/>
      <c r="W62" s="29"/>
      <c r="X62" s="29"/>
      <c r="Y62" s="595"/>
      <c r="Z62" s="595"/>
    </row>
    <row r="63" spans="1:26" x14ac:dyDescent="0.2">
      <c r="C63" s="717"/>
      <c r="D63" s="717"/>
      <c r="E63" s="717"/>
      <c r="F63" s="717"/>
      <c r="G63" s="717"/>
      <c r="H63" s="717"/>
      <c r="I63" s="717"/>
      <c r="J63" s="717"/>
      <c r="K63" s="717"/>
      <c r="L63" s="717"/>
      <c r="M63" s="717"/>
      <c r="N63" s="717"/>
      <c r="O63" s="717"/>
      <c r="P63" s="717"/>
      <c r="Q63" s="717"/>
      <c r="R63" s="717"/>
      <c r="S63" s="717"/>
      <c r="T63" s="717"/>
      <c r="U63" s="717"/>
      <c r="V63" s="717"/>
      <c r="W63" s="29"/>
      <c r="X63" s="29"/>
      <c r="Y63" s="595"/>
      <c r="Z63" s="595"/>
    </row>
    <row r="64" spans="1:26" x14ac:dyDescent="0.2">
      <c r="C64" s="717"/>
      <c r="D64" s="717"/>
      <c r="E64" s="717"/>
      <c r="F64" s="717"/>
      <c r="G64" s="717"/>
      <c r="H64" s="717"/>
      <c r="I64" s="717"/>
      <c r="J64" s="717"/>
      <c r="K64" s="717"/>
      <c r="L64" s="717"/>
      <c r="M64" s="717"/>
      <c r="N64" s="717"/>
      <c r="O64" s="717"/>
      <c r="P64" s="717"/>
      <c r="Q64" s="717"/>
      <c r="R64" s="717"/>
      <c r="S64" s="717"/>
      <c r="T64" s="717"/>
      <c r="U64" s="717"/>
      <c r="V64" s="717"/>
      <c r="W64" s="29"/>
      <c r="X64" s="29"/>
      <c r="Y64" s="595"/>
      <c r="Z64" s="595"/>
    </row>
    <row r="65" spans="3:26" x14ac:dyDescent="0.2">
      <c r="C65" s="717"/>
      <c r="D65" s="717"/>
      <c r="E65" s="717"/>
      <c r="F65" s="717"/>
      <c r="G65" s="717"/>
      <c r="H65" s="717"/>
      <c r="I65" s="717"/>
      <c r="J65" s="717"/>
      <c r="K65" s="717"/>
      <c r="L65" s="717"/>
      <c r="M65" s="717"/>
      <c r="N65" s="717"/>
      <c r="O65" s="717"/>
      <c r="P65" s="717"/>
      <c r="Q65" s="717"/>
      <c r="R65" s="717"/>
      <c r="S65" s="717"/>
      <c r="T65" s="717"/>
      <c r="U65" s="717"/>
      <c r="V65" s="717"/>
      <c r="W65" s="29"/>
      <c r="X65" s="29"/>
      <c r="Y65" s="595"/>
      <c r="Z65" s="595"/>
    </row>
    <row r="66" spans="3:26" x14ac:dyDescent="0.2">
      <c r="C66" s="29"/>
      <c r="D66" s="29"/>
      <c r="E66" s="29"/>
      <c r="F66" s="29"/>
      <c r="G66" s="29"/>
      <c r="H66" s="29"/>
      <c r="I66" s="375"/>
      <c r="J66" s="375"/>
      <c r="K66" s="29"/>
      <c r="L66" s="29"/>
      <c r="M66" s="29"/>
      <c r="N66" s="29"/>
      <c r="O66" s="29"/>
      <c r="P66" s="29"/>
      <c r="Q66" s="29"/>
      <c r="R66" s="29"/>
      <c r="S66" s="29"/>
      <c r="T66" s="29"/>
      <c r="U66" s="29"/>
      <c r="V66" s="29"/>
      <c r="W66" s="29"/>
      <c r="X66" s="29"/>
      <c r="Y66" s="595"/>
      <c r="Z66" s="595"/>
    </row>
    <row r="67" spans="3:26" x14ac:dyDescent="0.2">
      <c r="C67" s="29"/>
      <c r="D67" s="29"/>
      <c r="E67" s="29"/>
      <c r="F67" s="29"/>
      <c r="G67" s="29"/>
      <c r="H67" s="29"/>
      <c r="I67" s="375"/>
      <c r="J67" s="375"/>
      <c r="K67" s="29"/>
      <c r="L67" s="29"/>
      <c r="M67" s="29"/>
      <c r="N67" s="29"/>
      <c r="O67" s="29"/>
      <c r="P67" s="29"/>
      <c r="Q67" s="29"/>
      <c r="R67" s="29"/>
      <c r="S67" s="29"/>
      <c r="T67" s="29"/>
      <c r="U67" s="29"/>
      <c r="V67" s="29"/>
      <c r="W67" s="29"/>
      <c r="X67" s="29"/>
      <c r="Y67" s="595"/>
      <c r="Z67" s="595"/>
    </row>
    <row r="68" spans="3:26" x14ac:dyDescent="0.2">
      <c r="C68" s="29"/>
      <c r="D68" s="29"/>
      <c r="E68" s="29"/>
      <c r="F68" s="29"/>
      <c r="G68" s="29"/>
      <c r="H68" s="29"/>
      <c r="I68" s="375"/>
      <c r="J68" s="375"/>
      <c r="K68" s="29"/>
      <c r="L68" s="29"/>
      <c r="M68" s="29"/>
      <c r="N68" s="29"/>
      <c r="O68" s="29"/>
      <c r="P68" s="29"/>
      <c r="Q68" s="29"/>
      <c r="R68" s="29"/>
      <c r="S68" s="29"/>
      <c r="T68" s="29"/>
      <c r="U68" s="29"/>
      <c r="V68" s="29"/>
      <c r="W68" s="29"/>
      <c r="X68" s="29"/>
      <c r="Y68" s="595"/>
      <c r="Z68" s="595"/>
    </row>
    <row r="69" spans="3:26" x14ac:dyDescent="0.2">
      <c r="C69" s="29"/>
      <c r="D69" s="29"/>
      <c r="E69" s="29"/>
      <c r="F69" s="29"/>
      <c r="G69" s="29"/>
      <c r="H69" s="29"/>
      <c r="I69" s="375"/>
      <c r="J69" s="375"/>
      <c r="K69" s="29"/>
      <c r="L69" s="29"/>
      <c r="M69" s="29"/>
      <c r="N69" s="29"/>
      <c r="O69" s="29"/>
      <c r="P69" s="29"/>
      <c r="Q69" s="29"/>
      <c r="R69" s="29"/>
      <c r="S69" s="29"/>
      <c r="T69" s="29"/>
      <c r="U69" s="29"/>
      <c r="V69" s="29"/>
      <c r="W69" s="29"/>
      <c r="X69" s="29"/>
      <c r="Y69" s="595"/>
      <c r="Z69" s="595"/>
    </row>
    <row r="70" spans="3:26" x14ac:dyDescent="0.2">
      <c r="C70" s="29"/>
      <c r="D70" s="29"/>
      <c r="E70" s="29"/>
      <c r="F70" s="29"/>
      <c r="G70" s="29"/>
      <c r="H70" s="29"/>
      <c r="I70" s="375"/>
      <c r="J70" s="375"/>
      <c r="K70" s="29"/>
      <c r="L70" s="29"/>
      <c r="M70" s="29"/>
      <c r="N70" s="29"/>
      <c r="O70" s="29"/>
      <c r="P70" s="29"/>
      <c r="Q70" s="29"/>
      <c r="R70" s="29"/>
      <c r="S70" s="29"/>
      <c r="T70" s="29"/>
      <c r="U70" s="29"/>
      <c r="V70" s="29"/>
      <c r="W70" s="29"/>
      <c r="X70" s="29"/>
      <c r="Y70" s="595"/>
      <c r="Z70" s="595"/>
    </row>
    <row r="71" spans="3:26" x14ac:dyDescent="0.2">
      <c r="C71" s="29"/>
      <c r="D71" s="29"/>
      <c r="E71" s="29"/>
      <c r="F71" s="29"/>
      <c r="G71" s="29"/>
      <c r="H71" s="29"/>
      <c r="I71" s="375"/>
      <c r="J71" s="375"/>
      <c r="K71" s="29"/>
      <c r="L71" s="29"/>
      <c r="M71" s="29"/>
      <c r="N71" s="29"/>
      <c r="O71" s="29"/>
      <c r="P71" s="29"/>
      <c r="Q71" s="29"/>
      <c r="R71" s="29"/>
      <c r="S71" s="29"/>
      <c r="T71" s="29"/>
      <c r="U71" s="29"/>
      <c r="V71" s="29"/>
      <c r="W71" s="29"/>
      <c r="X71" s="29"/>
      <c r="Y71" s="595"/>
      <c r="Z71" s="595"/>
    </row>
    <row r="72" spans="3:26" x14ac:dyDescent="0.2">
      <c r="C72" s="29"/>
      <c r="D72" s="29"/>
      <c r="E72" s="29"/>
      <c r="F72" s="29"/>
      <c r="G72" s="29"/>
      <c r="H72" s="29"/>
      <c r="I72" s="375"/>
      <c r="J72" s="375"/>
      <c r="K72" s="29"/>
      <c r="L72" s="29"/>
      <c r="M72" s="29"/>
      <c r="N72" s="29"/>
      <c r="O72" s="29"/>
      <c r="P72" s="29"/>
      <c r="Q72" s="29"/>
      <c r="R72" s="29"/>
      <c r="S72" s="29"/>
      <c r="T72" s="29"/>
      <c r="U72" s="29"/>
      <c r="V72" s="29"/>
      <c r="W72" s="29"/>
      <c r="X72" s="29"/>
      <c r="Y72" s="595"/>
      <c r="Z72" s="595"/>
    </row>
    <row r="73" spans="3:26" x14ac:dyDescent="0.2">
      <c r="C73" s="29"/>
      <c r="D73" s="29"/>
      <c r="E73" s="29"/>
      <c r="F73" s="29"/>
      <c r="G73" s="29"/>
      <c r="H73" s="29"/>
      <c r="I73" s="375"/>
      <c r="J73" s="375"/>
      <c r="K73" s="29"/>
      <c r="L73" s="29"/>
      <c r="M73" s="29"/>
      <c r="N73" s="29"/>
      <c r="O73" s="29"/>
      <c r="P73" s="29"/>
      <c r="Q73" s="29"/>
      <c r="R73" s="29"/>
      <c r="S73" s="29"/>
      <c r="T73" s="29"/>
      <c r="U73" s="29"/>
      <c r="V73" s="29"/>
      <c r="W73" s="29"/>
      <c r="X73" s="29"/>
      <c r="Y73" s="595"/>
      <c r="Z73" s="595"/>
    </row>
    <row r="74" spans="3:26" x14ac:dyDescent="0.2">
      <c r="C74" s="29"/>
      <c r="D74" s="29"/>
      <c r="E74" s="29"/>
      <c r="F74" s="29"/>
      <c r="G74" s="29"/>
      <c r="H74" s="29"/>
      <c r="I74" s="375"/>
      <c r="J74" s="375"/>
      <c r="K74" s="29"/>
      <c r="L74" s="29"/>
      <c r="M74" s="29"/>
      <c r="N74" s="29"/>
      <c r="O74" s="29"/>
      <c r="P74" s="29"/>
      <c r="Q74" s="29"/>
      <c r="R74" s="29"/>
      <c r="S74" s="29"/>
      <c r="T74" s="29"/>
      <c r="U74" s="29"/>
      <c r="V74" s="29"/>
      <c r="W74" s="29"/>
      <c r="X74" s="29"/>
      <c r="Y74" s="595"/>
      <c r="Z74" s="595"/>
    </row>
    <row r="75" spans="3:26" x14ac:dyDescent="0.2">
      <c r="C75" s="29"/>
      <c r="D75" s="29"/>
      <c r="E75" s="29"/>
      <c r="F75" s="29"/>
      <c r="G75" s="29"/>
      <c r="H75" s="29"/>
      <c r="I75" s="375"/>
      <c r="J75" s="375"/>
      <c r="K75" s="29"/>
      <c r="L75" s="29"/>
      <c r="M75" s="29"/>
      <c r="N75" s="29"/>
      <c r="O75" s="29"/>
      <c r="P75" s="29"/>
      <c r="Q75" s="29"/>
      <c r="R75" s="29"/>
      <c r="S75" s="29"/>
      <c r="T75" s="29"/>
      <c r="U75" s="29"/>
      <c r="V75" s="29"/>
      <c r="W75" s="29"/>
      <c r="X75" s="29"/>
      <c r="Y75" s="595"/>
      <c r="Z75" s="595"/>
    </row>
    <row r="76" spans="3:26" x14ac:dyDescent="0.2">
      <c r="C76" s="29"/>
      <c r="D76" s="29"/>
      <c r="E76" s="29"/>
      <c r="F76" s="29"/>
      <c r="G76" s="29"/>
      <c r="H76" s="29"/>
      <c r="I76" s="375"/>
      <c r="J76" s="375"/>
      <c r="K76" s="29"/>
      <c r="L76" s="29"/>
      <c r="M76" s="29"/>
      <c r="N76" s="29"/>
      <c r="O76" s="29"/>
      <c r="P76" s="29"/>
      <c r="Q76" s="29"/>
      <c r="R76" s="29"/>
      <c r="S76" s="29"/>
      <c r="T76" s="29"/>
      <c r="U76" s="29"/>
      <c r="V76" s="29"/>
      <c r="W76" s="29"/>
      <c r="X76" s="29"/>
      <c r="Y76" s="595"/>
      <c r="Z76" s="595"/>
    </row>
    <row r="77" spans="3:26" x14ac:dyDescent="0.2">
      <c r="C77" s="29"/>
      <c r="D77" s="29"/>
      <c r="E77" s="29"/>
      <c r="F77" s="29"/>
      <c r="G77" s="29"/>
      <c r="H77" s="29"/>
      <c r="I77" s="375"/>
      <c r="J77" s="375"/>
      <c r="K77" s="29"/>
      <c r="L77" s="29"/>
      <c r="M77" s="29"/>
      <c r="N77" s="29"/>
      <c r="O77" s="29"/>
      <c r="P77" s="29"/>
      <c r="Q77" s="29"/>
      <c r="R77" s="29"/>
      <c r="S77" s="29"/>
      <c r="T77" s="29"/>
      <c r="U77" s="29"/>
      <c r="V77" s="29"/>
      <c r="W77" s="29"/>
      <c r="X77" s="29"/>
      <c r="Y77" s="595"/>
      <c r="Z77" s="595"/>
    </row>
    <row r="78" spans="3:26" x14ac:dyDescent="0.2">
      <c r="C78" s="29"/>
      <c r="D78" s="29"/>
      <c r="E78" s="29"/>
      <c r="F78" s="29"/>
      <c r="G78" s="29"/>
      <c r="H78" s="29"/>
      <c r="I78" s="375"/>
      <c r="J78" s="375"/>
      <c r="K78" s="29"/>
      <c r="L78" s="29"/>
      <c r="M78" s="29"/>
      <c r="N78" s="29"/>
      <c r="O78" s="29"/>
      <c r="P78" s="29"/>
      <c r="Q78" s="29"/>
      <c r="R78" s="29"/>
      <c r="S78" s="29"/>
      <c r="T78" s="29"/>
      <c r="U78" s="29"/>
      <c r="V78" s="29"/>
      <c r="W78" s="29"/>
      <c r="X78" s="29"/>
      <c r="Y78" s="595"/>
      <c r="Z78" s="595"/>
    </row>
    <row r="79" spans="3:26" x14ac:dyDescent="0.2">
      <c r="C79" s="29"/>
      <c r="D79" s="29"/>
      <c r="E79" s="29"/>
      <c r="F79" s="29"/>
      <c r="G79" s="29"/>
      <c r="H79" s="29"/>
      <c r="I79" s="375"/>
      <c r="J79" s="375"/>
      <c r="K79" s="29"/>
      <c r="L79" s="29"/>
      <c r="M79" s="29"/>
      <c r="N79" s="29"/>
      <c r="O79" s="29"/>
      <c r="P79" s="29"/>
      <c r="Q79" s="29"/>
      <c r="R79" s="29"/>
      <c r="S79" s="29"/>
      <c r="T79" s="29"/>
      <c r="U79" s="29"/>
      <c r="V79" s="29"/>
      <c r="W79" s="29"/>
      <c r="X79" s="29"/>
      <c r="Y79" s="595"/>
      <c r="Z79" s="595"/>
    </row>
    <row r="80" spans="3:26" x14ac:dyDescent="0.2">
      <c r="C80" s="29"/>
      <c r="D80" s="29"/>
      <c r="E80" s="29"/>
      <c r="F80" s="29"/>
      <c r="G80" s="29"/>
      <c r="H80" s="29"/>
      <c r="I80" s="375"/>
      <c r="J80" s="375"/>
      <c r="K80" s="29"/>
      <c r="L80" s="29"/>
      <c r="M80" s="29"/>
      <c r="N80" s="29"/>
      <c r="O80" s="29"/>
      <c r="P80" s="29"/>
      <c r="Q80" s="29"/>
      <c r="R80" s="29"/>
      <c r="S80" s="29"/>
      <c r="T80" s="29"/>
      <c r="U80" s="29"/>
      <c r="V80" s="29"/>
      <c r="W80" s="29"/>
      <c r="X80" s="29"/>
      <c r="Y80" s="595"/>
      <c r="Z80" s="595"/>
    </row>
    <row r="81" spans="3:26" x14ac:dyDescent="0.2">
      <c r="C81" s="29"/>
      <c r="D81" s="29"/>
      <c r="E81" s="29"/>
      <c r="F81" s="29"/>
      <c r="G81" s="29"/>
      <c r="H81" s="29"/>
      <c r="I81" s="375"/>
      <c r="J81" s="375"/>
      <c r="K81" s="29"/>
      <c r="L81" s="29"/>
      <c r="M81" s="29"/>
      <c r="N81" s="29"/>
      <c r="O81" s="29"/>
      <c r="P81" s="29"/>
      <c r="Q81" s="29"/>
      <c r="R81" s="29"/>
      <c r="S81" s="29"/>
      <c r="T81" s="29"/>
      <c r="U81" s="29"/>
      <c r="V81" s="29"/>
      <c r="W81" s="29"/>
      <c r="X81" s="29"/>
      <c r="Y81" s="595"/>
      <c r="Z81" s="595"/>
    </row>
    <row r="82" spans="3:26" x14ac:dyDescent="0.2">
      <c r="C82" s="29"/>
      <c r="D82" s="29"/>
      <c r="E82" s="29"/>
      <c r="F82" s="29"/>
      <c r="G82" s="29"/>
      <c r="H82" s="29"/>
      <c r="I82" s="375"/>
      <c r="J82" s="375"/>
      <c r="K82" s="29"/>
      <c r="L82" s="29"/>
      <c r="M82" s="29"/>
      <c r="N82" s="29"/>
      <c r="O82" s="29"/>
      <c r="P82" s="29"/>
      <c r="Q82" s="29"/>
      <c r="R82" s="29"/>
      <c r="S82" s="29"/>
      <c r="T82" s="29"/>
      <c r="U82" s="29"/>
      <c r="V82" s="29"/>
      <c r="W82" s="29"/>
      <c r="X82" s="29"/>
      <c r="Y82" s="595"/>
      <c r="Z82" s="595"/>
    </row>
    <row r="83" spans="3:26" x14ac:dyDescent="0.2">
      <c r="C83" s="717"/>
      <c r="D83" s="717"/>
      <c r="E83" s="717"/>
      <c r="F83" s="717"/>
      <c r="G83" s="717"/>
      <c r="H83" s="717"/>
      <c r="I83" s="717"/>
      <c r="J83" s="717"/>
      <c r="K83" s="717"/>
      <c r="L83" s="717"/>
      <c r="M83" s="717"/>
      <c r="N83" s="717"/>
      <c r="O83" s="717"/>
      <c r="P83" s="717"/>
      <c r="Q83" s="717"/>
      <c r="R83" s="717"/>
      <c r="S83" s="717"/>
      <c r="T83" s="717"/>
      <c r="U83" s="717"/>
      <c r="V83" s="717"/>
      <c r="W83" s="29"/>
      <c r="X83" s="29"/>
      <c r="Y83" s="595"/>
      <c r="Z83" s="595"/>
    </row>
    <row r="84" spans="3:26" x14ac:dyDescent="0.2">
      <c r="C84" s="717"/>
      <c r="D84" s="717"/>
      <c r="E84" s="717"/>
      <c r="F84" s="717"/>
      <c r="G84" s="717"/>
      <c r="H84" s="717"/>
      <c r="I84" s="717"/>
      <c r="J84" s="717"/>
      <c r="K84" s="717"/>
      <c r="L84" s="717"/>
      <c r="M84" s="717"/>
      <c r="N84" s="717"/>
      <c r="O84" s="717"/>
      <c r="P84" s="717"/>
      <c r="Q84" s="717"/>
      <c r="R84" s="717"/>
      <c r="S84" s="717"/>
      <c r="T84" s="717"/>
      <c r="U84" s="717"/>
      <c r="V84" s="717"/>
      <c r="W84" s="29"/>
      <c r="X84" s="29"/>
      <c r="Y84" s="595"/>
      <c r="Z84" s="595"/>
    </row>
    <row r="85" spans="3:26" x14ac:dyDescent="0.2">
      <c r="C85" s="717"/>
      <c r="D85" s="717"/>
      <c r="E85" s="717"/>
      <c r="F85" s="717"/>
      <c r="G85" s="717"/>
      <c r="H85" s="717"/>
      <c r="I85" s="717"/>
      <c r="J85" s="717"/>
      <c r="K85" s="717"/>
      <c r="L85" s="717"/>
      <c r="M85" s="717"/>
      <c r="N85" s="717"/>
      <c r="O85" s="717"/>
      <c r="P85" s="717"/>
      <c r="Q85" s="717"/>
      <c r="R85" s="717"/>
      <c r="S85" s="717"/>
      <c r="T85" s="717"/>
      <c r="U85" s="717"/>
      <c r="V85" s="717"/>
      <c r="W85" s="29"/>
      <c r="X85" s="29"/>
      <c r="Y85" s="595"/>
      <c r="Z85" s="595"/>
    </row>
    <row r="86" spans="3:26" x14ac:dyDescent="0.2">
      <c r="C86" s="717"/>
      <c r="D86" s="717"/>
      <c r="E86" s="717"/>
      <c r="F86" s="717"/>
      <c r="G86" s="717"/>
      <c r="H86" s="717"/>
      <c r="I86" s="717"/>
      <c r="J86" s="717"/>
      <c r="K86" s="717"/>
      <c r="L86" s="717"/>
      <c r="M86" s="717"/>
      <c r="N86" s="717"/>
      <c r="O86" s="717"/>
      <c r="P86" s="717"/>
      <c r="Q86" s="717"/>
      <c r="R86" s="717"/>
      <c r="S86" s="717"/>
      <c r="T86" s="717"/>
      <c r="U86" s="717"/>
      <c r="V86" s="717"/>
      <c r="W86" s="29"/>
      <c r="X86" s="29"/>
      <c r="Y86" s="595"/>
      <c r="Z86" s="595"/>
    </row>
    <row r="87" spans="3:26" x14ac:dyDescent="0.2">
      <c r="C87" s="717"/>
      <c r="D87" s="717"/>
      <c r="E87" s="717"/>
      <c r="F87" s="717"/>
      <c r="G87" s="717"/>
      <c r="H87" s="717"/>
      <c r="I87" s="717"/>
      <c r="J87" s="717"/>
      <c r="K87" s="717"/>
      <c r="L87" s="717"/>
      <c r="M87" s="717"/>
      <c r="N87" s="717"/>
      <c r="O87" s="717"/>
      <c r="P87" s="717"/>
      <c r="Q87" s="717"/>
      <c r="R87" s="717"/>
      <c r="S87" s="717"/>
      <c r="T87" s="717"/>
      <c r="U87" s="717"/>
      <c r="V87" s="717"/>
      <c r="W87" s="29"/>
      <c r="X87" s="29"/>
      <c r="Y87" s="595"/>
      <c r="Z87" s="595"/>
    </row>
    <row r="88" spans="3:26" x14ac:dyDescent="0.2">
      <c r="W88" s="29"/>
      <c r="X88" s="29"/>
      <c r="Y88" s="595"/>
      <c r="Z88" s="595"/>
    </row>
    <row r="122" spans="3:26" x14ac:dyDescent="0.2">
      <c r="C122" s="29"/>
      <c r="D122" s="29"/>
      <c r="E122" s="29"/>
      <c r="F122" s="29"/>
      <c r="G122" s="29"/>
      <c r="H122" s="29"/>
      <c r="I122" s="375"/>
      <c r="J122" s="375"/>
      <c r="K122" s="29"/>
      <c r="L122" s="29"/>
      <c r="M122" s="29"/>
      <c r="N122" s="29"/>
      <c r="O122" s="29"/>
      <c r="P122" s="29"/>
      <c r="Q122" s="29"/>
      <c r="R122" s="29"/>
      <c r="S122" s="29"/>
      <c r="T122" s="29"/>
      <c r="U122" s="29"/>
      <c r="V122" s="29"/>
    </row>
    <row r="123" spans="3:26" x14ac:dyDescent="0.2">
      <c r="C123" s="29"/>
      <c r="D123" s="29"/>
      <c r="E123" s="29"/>
      <c r="F123" s="29"/>
      <c r="G123" s="29"/>
      <c r="H123" s="29"/>
      <c r="I123" s="375"/>
      <c r="J123" s="375"/>
      <c r="K123" s="29"/>
      <c r="L123" s="29"/>
      <c r="M123" s="29"/>
      <c r="N123" s="29"/>
      <c r="O123" s="29"/>
      <c r="P123" s="29"/>
      <c r="Q123" s="29"/>
      <c r="R123" s="29"/>
      <c r="S123" s="29"/>
      <c r="T123" s="29"/>
      <c r="U123" s="29"/>
      <c r="V123" s="29"/>
      <c r="W123" s="29"/>
      <c r="X123" s="29"/>
      <c r="Y123" s="595"/>
      <c r="Z123" s="595"/>
    </row>
    <row r="124" spans="3:26" x14ac:dyDescent="0.2">
      <c r="C124" s="29"/>
      <c r="D124" s="29"/>
      <c r="E124" s="29"/>
      <c r="F124" s="29"/>
      <c r="G124" s="29"/>
      <c r="H124" s="29"/>
      <c r="I124" s="375"/>
      <c r="J124" s="375"/>
      <c r="K124" s="29"/>
      <c r="L124" s="29"/>
      <c r="M124" s="29"/>
      <c r="N124" s="29"/>
      <c r="O124" s="29"/>
      <c r="P124" s="29"/>
      <c r="Q124" s="29"/>
      <c r="R124" s="29"/>
      <c r="S124" s="29"/>
      <c r="T124" s="29"/>
      <c r="U124" s="29"/>
      <c r="V124" s="29"/>
      <c r="W124" s="29"/>
      <c r="X124" s="29"/>
      <c r="Y124" s="595"/>
      <c r="Z124" s="595"/>
    </row>
    <row r="125" spans="3:26" x14ac:dyDescent="0.2">
      <c r="C125" s="29"/>
      <c r="D125" s="29"/>
      <c r="E125" s="29"/>
      <c r="F125" s="29"/>
      <c r="G125" s="29"/>
      <c r="H125" s="29"/>
      <c r="I125" s="375"/>
      <c r="J125" s="375"/>
      <c r="K125" s="29"/>
      <c r="L125" s="29"/>
      <c r="M125" s="29"/>
      <c r="N125" s="29"/>
      <c r="O125" s="29"/>
      <c r="P125" s="29"/>
      <c r="Q125" s="29"/>
      <c r="R125" s="29"/>
      <c r="S125" s="29"/>
      <c r="T125" s="29"/>
      <c r="U125" s="29"/>
      <c r="V125" s="29"/>
      <c r="W125" s="29"/>
      <c r="X125" s="29"/>
      <c r="Y125" s="595"/>
      <c r="Z125" s="595"/>
    </row>
    <row r="126" spans="3:26" x14ac:dyDescent="0.2">
      <c r="C126" s="29"/>
      <c r="D126" s="29"/>
      <c r="E126" s="29"/>
      <c r="F126" s="29"/>
      <c r="G126" s="29"/>
      <c r="H126" s="29"/>
      <c r="I126" s="375"/>
      <c r="J126" s="375"/>
      <c r="K126" s="29"/>
      <c r="L126" s="29"/>
      <c r="M126" s="29"/>
      <c r="N126" s="29"/>
      <c r="O126" s="29"/>
      <c r="P126" s="29"/>
      <c r="Q126" s="29"/>
      <c r="R126" s="29"/>
      <c r="S126" s="29"/>
      <c r="T126" s="29"/>
      <c r="U126" s="29"/>
      <c r="V126" s="29"/>
      <c r="W126" s="29"/>
      <c r="X126" s="29"/>
      <c r="Y126" s="595"/>
      <c r="Z126" s="595"/>
    </row>
    <row r="127" spans="3:26" x14ac:dyDescent="0.2">
      <c r="C127" s="29"/>
      <c r="D127" s="29"/>
      <c r="E127" s="29"/>
      <c r="F127" s="29"/>
      <c r="G127" s="29"/>
      <c r="H127" s="29"/>
      <c r="I127" s="375"/>
      <c r="J127" s="375"/>
      <c r="K127" s="29"/>
      <c r="L127" s="29"/>
      <c r="M127" s="29"/>
      <c r="N127" s="29"/>
      <c r="O127" s="29"/>
      <c r="P127" s="29"/>
      <c r="Q127" s="29"/>
      <c r="R127" s="29"/>
      <c r="S127" s="29"/>
      <c r="T127" s="29"/>
      <c r="U127" s="29"/>
      <c r="V127" s="29"/>
      <c r="W127" s="29"/>
      <c r="X127" s="29"/>
      <c r="Y127" s="595"/>
      <c r="Z127" s="595"/>
    </row>
    <row r="128" spans="3:26" x14ac:dyDescent="0.2">
      <c r="C128" s="29"/>
      <c r="D128" s="29"/>
      <c r="E128" s="29"/>
      <c r="F128" s="29"/>
      <c r="G128" s="29"/>
      <c r="H128" s="29"/>
      <c r="I128" s="375"/>
      <c r="J128" s="375"/>
      <c r="K128" s="29"/>
      <c r="L128" s="29"/>
      <c r="M128" s="29"/>
      <c r="N128" s="29"/>
      <c r="O128" s="29"/>
      <c r="P128" s="29"/>
      <c r="Q128" s="29"/>
      <c r="R128" s="29"/>
      <c r="S128" s="29"/>
      <c r="T128" s="29"/>
      <c r="U128" s="29"/>
      <c r="V128" s="29"/>
      <c r="W128" s="29"/>
      <c r="X128" s="29"/>
      <c r="Y128" s="595"/>
      <c r="Z128" s="595"/>
    </row>
    <row r="129" spans="3:26" x14ac:dyDescent="0.2">
      <c r="C129" s="29"/>
      <c r="D129" s="29"/>
      <c r="E129" s="29"/>
      <c r="F129" s="29"/>
      <c r="G129" s="29"/>
      <c r="H129" s="29"/>
      <c r="I129" s="375"/>
      <c r="J129" s="375"/>
      <c r="K129" s="29"/>
      <c r="L129" s="29"/>
      <c r="M129" s="29"/>
      <c r="N129" s="29"/>
      <c r="O129" s="29"/>
      <c r="P129" s="29"/>
      <c r="Q129" s="29"/>
      <c r="R129" s="29"/>
      <c r="S129" s="29"/>
      <c r="T129" s="29"/>
      <c r="U129" s="29"/>
      <c r="V129" s="29"/>
      <c r="W129" s="29"/>
      <c r="X129" s="29"/>
      <c r="Y129" s="595"/>
      <c r="Z129" s="595"/>
    </row>
    <row r="130" spans="3:26" x14ac:dyDescent="0.2">
      <c r="C130" s="29"/>
      <c r="D130" s="29"/>
      <c r="E130" s="29"/>
      <c r="F130" s="29"/>
      <c r="G130" s="29"/>
      <c r="H130" s="29"/>
      <c r="I130" s="375"/>
      <c r="J130" s="375"/>
      <c r="K130" s="29"/>
      <c r="L130" s="29"/>
      <c r="M130" s="29"/>
      <c r="N130" s="29"/>
      <c r="O130" s="29"/>
      <c r="P130" s="29"/>
      <c r="Q130" s="29"/>
      <c r="R130" s="29"/>
      <c r="S130" s="29"/>
      <c r="T130" s="29"/>
      <c r="U130" s="29"/>
      <c r="V130" s="29"/>
      <c r="W130" s="29"/>
      <c r="X130" s="29"/>
      <c r="Y130" s="595"/>
      <c r="Z130" s="595"/>
    </row>
    <row r="131" spans="3:26" x14ac:dyDescent="0.2">
      <c r="C131" s="29"/>
      <c r="D131" s="29"/>
      <c r="E131" s="29"/>
      <c r="F131" s="29"/>
      <c r="G131" s="29"/>
      <c r="H131" s="29"/>
      <c r="I131" s="375"/>
      <c r="J131" s="375"/>
      <c r="K131" s="29"/>
      <c r="L131" s="29"/>
      <c r="M131" s="29"/>
      <c r="N131" s="29"/>
      <c r="O131" s="29"/>
      <c r="P131" s="29"/>
      <c r="Q131" s="29"/>
      <c r="R131" s="29"/>
      <c r="S131" s="29"/>
      <c r="T131" s="29"/>
      <c r="U131" s="29"/>
      <c r="V131" s="29"/>
      <c r="W131" s="29"/>
      <c r="X131" s="29"/>
      <c r="Y131" s="595"/>
      <c r="Z131" s="595"/>
    </row>
    <row r="132" spans="3:26" x14ac:dyDescent="0.2">
      <c r="C132" s="29"/>
      <c r="D132" s="29"/>
      <c r="E132" s="29"/>
      <c r="F132" s="29"/>
      <c r="G132" s="29"/>
      <c r="H132" s="29"/>
      <c r="I132" s="375"/>
      <c r="J132" s="375"/>
      <c r="K132" s="29"/>
      <c r="L132" s="29"/>
      <c r="M132" s="29"/>
      <c r="N132" s="29"/>
      <c r="O132" s="29"/>
      <c r="P132" s="29"/>
      <c r="Q132" s="29"/>
      <c r="R132" s="29"/>
      <c r="S132" s="29"/>
      <c r="T132" s="29"/>
      <c r="U132" s="29"/>
      <c r="V132" s="29"/>
      <c r="W132" s="29"/>
      <c r="X132" s="29"/>
      <c r="Y132" s="595"/>
      <c r="Z132" s="595"/>
    </row>
    <row r="133" spans="3:26" x14ac:dyDescent="0.2">
      <c r="C133" s="29"/>
      <c r="D133" s="29"/>
      <c r="E133" s="29"/>
      <c r="F133" s="29"/>
      <c r="G133" s="29"/>
      <c r="H133" s="29"/>
      <c r="I133" s="375"/>
      <c r="J133" s="375"/>
      <c r="K133" s="29"/>
      <c r="L133" s="29"/>
      <c r="M133" s="29"/>
      <c r="N133" s="29"/>
      <c r="O133" s="29"/>
      <c r="P133" s="29"/>
      <c r="Q133" s="29"/>
      <c r="R133" s="29"/>
      <c r="S133" s="29"/>
      <c r="T133" s="29"/>
      <c r="U133" s="29"/>
      <c r="V133" s="29"/>
      <c r="W133" s="29"/>
      <c r="X133" s="29"/>
      <c r="Y133" s="595"/>
      <c r="Z133" s="595"/>
    </row>
    <row r="134" spans="3:26" x14ac:dyDescent="0.2">
      <c r="C134" s="29"/>
      <c r="D134" s="29"/>
      <c r="E134" s="29"/>
      <c r="F134" s="29"/>
      <c r="G134" s="29"/>
      <c r="H134" s="29"/>
      <c r="I134" s="375"/>
      <c r="J134" s="375"/>
      <c r="K134" s="29"/>
      <c r="L134" s="29"/>
      <c r="M134" s="29"/>
      <c r="N134" s="29"/>
      <c r="O134" s="29"/>
      <c r="P134" s="29"/>
      <c r="Q134" s="29"/>
      <c r="R134" s="29"/>
      <c r="S134" s="29"/>
      <c r="T134" s="29"/>
      <c r="U134" s="29"/>
      <c r="V134" s="29"/>
      <c r="W134" s="29"/>
      <c r="X134" s="29"/>
      <c r="Y134" s="595"/>
      <c r="Z134" s="595"/>
    </row>
    <row r="135" spans="3:26" x14ac:dyDescent="0.2">
      <c r="C135" s="29"/>
      <c r="D135" s="29"/>
      <c r="E135" s="29"/>
      <c r="F135" s="29"/>
      <c r="G135" s="29"/>
      <c r="H135" s="29"/>
      <c r="I135" s="375"/>
      <c r="J135" s="375"/>
      <c r="K135" s="29"/>
      <c r="L135" s="29"/>
      <c r="M135" s="29"/>
      <c r="N135" s="29"/>
      <c r="O135" s="29"/>
      <c r="P135" s="29"/>
      <c r="Q135" s="29"/>
      <c r="R135" s="29"/>
      <c r="S135" s="29"/>
      <c r="T135" s="29"/>
      <c r="U135" s="29"/>
      <c r="V135" s="29"/>
      <c r="W135" s="29"/>
      <c r="X135" s="29"/>
      <c r="Y135" s="595"/>
      <c r="Z135" s="595"/>
    </row>
    <row r="136" spans="3:26" x14ac:dyDescent="0.2">
      <c r="C136" s="29"/>
      <c r="D136" s="29"/>
      <c r="E136" s="29"/>
      <c r="F136" s="29"/>
      <c r="G136" s="29"/>
      <c r="H136" s="29"/>
      <c r="I136" s="375"/>
      <c r="J136" s="375"/>
      <c r="K136" s="29"/>
      <c r="L136" s="29"/>
      <c r="M136" s="29"/>
      <c r="N136" s="29"/>
      <c r="O136" s="29"/>
      <c r="P136" s="29"/>
      <c r="Q136" s="29"/>
      <c r="R136" s="29"/>
      <c r="S136" s="29"/>
      <c r="T136" s="29"/>
      <c r="U136" s="29"/>
      <c r="V136" s="29"/>
      <c r="W136" s="29"/>
      <c r="X136" s="29"/>
      <c r="Y136" s="595"/>
      <c r="Z136" s="595"/>
    </row>
    <row r="137" spans="3:26" x14ac:dyDescent="0.2">
      <c r="C137" s="29"/>
      <c r="D137" s="29"/>
      <c r="E137" s="29"/>
      <c r="F137" s="29"/>
      <c r="G137" s="29"/>
      <c r="H137" s="29"/>
      <c r="I137" s="375"/>
      <c r="J137" s="375"/>
      <c r="K137" s="29"/>
      <c r="L137" s="29"/>
      <c r="M137" s="29"/>
      <c r="N137" s="29"/>
      <c r="O137" s="29"/>
      <c r="P137" s="29"/>
      <c r="Q137" s="29"/>
      <c r="R137" s="29"/>
      <c r="S137" s="29"/>
      <c r="T137" s="29"/>
      <c r="U137" s="29"/>
      <c r="V137" s="29"/>
      <c r="W137" s="29"/>
      <c r="X137" s="29"/>
      <c r="Y137" s="595"/>
      <c r="Z137" s="595"/>
    </row>
    <row r="138" spans="3:26" x14ac:dyDescent="0.2">
      <c r="C138" s="29"/>
      <c r="D138" s="29"/>
      <c r="E138" s="29"/>
      <c r="F138" s="29"/>
      <c r="G138" s="29"/>
      <c r="H138" s="29"/>
      <c r="I138" s="375"/>
      <c r="J138" s="375"/>
      <c r="K138" s="29"/>
      <c r="L138" s="29"/>
      <c r="M138" s="29"/>
      <c r="N138" s="29"/>
      <c r="O138" s="29"/>
      <c r="P138" s="29"/>
      <c r="Q138" s="29"/>
      <c r="R138" s="29"/>
      <c r="S138" s="29"/>
      <c r="T138" s="29"/>
      <c r="U138" s="29"/>
      <c r="V138" s="29"/>
      <c r="W138" s="29"/>
      <c r="X138" s="29"/>
      <c r="Y138" s="595"/>
      <c r="Z138" s="595"/>
    </row>
    <row r="139" spans="3:26" x14ac:dyDescent="0.2">
      <c r="W139" s="29"/>
      <c r="X139" s="29"/>
      <c r="Y139" s="595"/>
      <c r="Z139" s="595"/>
    </row>
  </sheetData>
  <mergeCells count="25">
    <mergeCell ref="B46:C46"/>
    <mergeCell ref="B32:B36"/>
    <mergeCell ref="B50:X50"/>
    <mergeCell ref="B51:X51"/>
    <mergeCell ref="B38:B44"/>
    <mergeCell ref="B54:V54"/>
    <mergeCell ref="B47:V47"/>
    <mergeCell ref="B52:X52"/>
    <mergeCell ref="B53:X53"/>
    <mergeCell ref="B59:V59"/>
    <mergeCell ref="C60:V60"/>
    <mergeCell ref="C61:V61"/>
    <mergeCell ref="C62:V62"/>
    <mergeCell ref="B55:V55"/>
    <mergeCell ref="B56:V56"/>
    <mergeCell ref="B57:V57"/>
    <mergeCell ref="B58:V58"/>
    <mergeCell ref="C84:V84"/>
    <mergeCell ref="C85:V85"/>
    <mergeCell ref="C86:V86"/>
    <mergeCell ref="C87:V87"/>
    <mergeCell ref="C63:V63"/>
    <mergeCell ref="C64:V64"/>
    <mergeCell ref="C65:V65"/>
    <mergeCell ref="C83:V83"/>
  </mergeCells>
  <phoneticPr fontId="32" type="noConversion"/>
  <pageMargins left="0.75" right="0.75" top="1" bottom="1" header="0.5" footer="0.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COVER</vt:lpstr>
      <vt:lpstr>Contents</vt:lpstr>
      <vt:lpstr>Table 1 - sip x region</vt:lpstr>
      <vt:lpstr>Table 2 - sip x category</vt:lpstr>
      <vt:lpstr>Table 3 - sip x grade</vt:lpstr>
      <vt:lpstr>Table 4 -SIP By LoS</vt:lpstr>
      <vt:lpstr>Table 5 - sip x diversity</vt:lpstr>
      <vt:lpstr>Table 5a - PSP sip x diversity</vt:lpstr>
      <vt:lpstr>Table 5b - HQ sip x diversity</vt:lpstr>
      <vt:lpstr>Table 5c - NPS sip x diversity</vt:lpstr>
      <vt:lpstr>6 Joiners &amp; Leavers by region</vt:lpstr>
      <vt:lpstr>7 Joiners &amp; Leavers by function</vt:lpstr>
      <vt:lpstr>8a-c Joiners &amp; Leavers by grade</vt:lpstr>
      <vt:lpstr>8d Leaving Rate by grade</vt:lpstr>
      <vt:lpstr>8e Leaving Rate by Region</vt:lpstr>
      <vt:lpstr>9Joiners &amp; Leavers by diversity</vt:lpstr>
      <vt:lpstr>10 Leavers By LoS</vt:lpstr>
      <vt:lpstr>11a Leavers by RFL</vt:lpstr>
      <vt:lpstr>11b Leavers by RFL &amp; Grade</vt:lpstr>
      <vt:lpstr>11c Leavers by RFL &amp; Region</vt:lpstr>
      <vt:lpstr>12 Snapshot of Estab x grade</vt:lpstr>
      <vt:lpstr>13 Snapshot of LDUs x grad</vt:lpstr>
      <vt:lpstr>14 Band 3-5 Quarterly Changes</vt:lpstr>
      <vt:lpstr>'10 Leavers By LoS'!Print_Area</vt:lpstr>
      <vt:lpstr>'11a Leavers by RFL'!Print_Area</vt:lpstr>
      <vt:lpstr>'11b Leavers by RFL &amp; Grade'!Print_Area</vt:lpstr>
      <vt:lpstr>'11c Leavers by RFL &amp; Region'!Print_Area</vt:lpstr>
      <vt:lpstr>'12 Snapshot of Estab x grade'!Print_Area</vt:lpstr>
      <vt:lpstr>'13 Snapshot of LDUs x grad'!Print_Area</vt:lpstr>
      <vt:lpstr>'14 Band 3-5 Quarterly Changes'!Print_Area</vt:lpstr>
      <vt:lpstr>'6 Joiners &amp; Leavers by region'!Print_Area</vt:lpstr>
      <vt:lpstr>'7 Joiners &amp; Leavers by function'!Print_Area</vt:lpstr>
      <vt:lpstr>'8a-c Joiners &amp; Leavers by grade'!Print_Area</vt:lpstr>
      <vt:lpstr>'8d Leaving Rate by grade'!Print_Area</vt:lpstr>
      <vt:lpstr>'8e Leaving Rate by Region'!Print_Area</vt:lpstr>
      <vt:lpstr>'9Joiners &amp; Leavers by diversity'!Print_Area</vt:lpstr>
      <vt:lpstr>Contents!Print_Area</vt:lpstr>
      <vt:lpstr>COVER!Print_Area</vt:lpstr>
      <vt:lpstr>'Table 1 - sip x region'!Print_Area</vt:lpstr>
      <vt:lpstr>'Table 2 - sip x category'!Print_Area</vt:lpstr>
      <vt:lpstr>'Table 3 - sip x grade'!Print_Area</vt:lpstr>
      <vt:lpstr>'Table 4 -SIP By LoS'!Print_Area</vt:lpstr>
      <vt:lpstr>'Table 5 - sip x diversity'!Print_Area</vt:lpstr>
      <vt:lpstr>'Table 5a - PSP sip x diversity'!Print_Area</vt:lpstr>
      <vt:lpstr>'Table 5b - HQ sip x diversity'!Print_Area</vt:lpstr>
      <vt:lpstr>'Table 5c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Lannin, Ciaran [NOMS]</cp:lastModifiedBy>
  <cp:lastPrinted>2017-08-01T12:48:01Z</cp:lastPrinted>
  <dcterms:created xsi:type="dcterms:W3CDTF">1996-10-14T23:33:28Z</dcterms:created>
  <dcterms:modified xsi:type="dcterms:W3CDTF">2017-08-16T10:09:44Z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