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20100" windowHeight="7680" tabRatio="784"/>
  </bookViews>
  <sheets>
    <sheet name="Contents" sheetId="1" r:id="rId1"/>
    <sheet name="Highlights" sheetId="2" r:id="rId2"/>
    <sheet name="Table 1 - By Capacity" sheetId="3" r:id="rId3"/>
    <sheet name="Table 2 - By Accreditation" sheetId="4" r:id="rId4"/>
    <sheet name="Notes" sheetId="5" r:id="rId5"/>
    <sheet name="Table 1 - Dec 15" sheetId="6" r:id="rId6"/>
    <sheet name="Table 1 - Nov 15" sheetId="7" r:id="rId7"/>
    <sheet name="Table 1 - Oct 15" sheetId="8" r:id="rId8"/>
    <sheet name="Table 2 - Q3 15" sheetId="9" r:id="rId9"/>
  </sheets>
  <definedNames>
    <definedName name="_xlnm.Print_Area" localSheetId="0">Contents!$A$1:$Q$28</definedName>
    <definedName name="_xlnm.Print_Area" localSheetId="1">Highlights!$A$1:$S$22</definedName>
    <definedName name="_xlnm.Print_Area" localSheetId="8">'Table 2 - Q3 15'!$A$1:$AC$91</definedName>
    <definedName name="_xlnm.Print_Titles" localSheetId="2">'Table 1 - By Capacity'!$A:$B</definedName>
    <definedName name="_xlnm.Print_Titles" localSheetId="5">'Table 1 - Dec 15'!$A:$A</definedName>
    <definedName name="_xlnm.Print_Titles" localSheetId="6">'Table 1 - Nov 15'!$A:$A</definedName>
    <definedName name="_xlnm.Print_Titles" localSheetId="7">'Table 1 - Oct 15'!$A:$A</definedName>
    <definedName name="_xlnm.Print_Titles" localSheetId="3">'Table 2 - By Accreditation'!$A:$B</definedName>
    <definedName name="_xlnm.Print_Titles" localSheetId="8">'Table 2 - Q3 15'!$A:$A</definedName>
  </definedNames>
  <calcPr calcId="145621"/>
</workbook>
</file>

<file path=xl/calcChain.xml><?xml version="1.0" encoding="utf-8"?>
<calcChain xmlns="http://schemas.openxmlformats.org/spreadsheetml/2006/main">
  <c r="AC86" i="9" l="1"/>
  <c r="AB86" i="9"/>
  <c r="AA86" i="9"/>
  <c r="Z86" i="9"/>
  <c r="Y86" i="9"/>
  <c r="X86" i="9"/>
  <c r="W86" i="9"/>
  <c r="V86" i="9"/>
  <c r="U86" i="9"/>
  <c r="T86" i="9"/>
  <c r="S86" i="9"/>
  <c r="R86" i="9"/>
  <c r="Q86" i="9"/>
  <c r="P86" i="9"/>
  <c r="O86" i="9"/>
  <c r="N86" i="9"/>
  <c r="M86" i="9"/>
  <c r="L86" i="9"/>
  <c r="K86" i="9"/>
  <c r="J86" i="9"/>
  <c r="I86" i="9"/>
  <c r="H86" i="9"/>
  <c r="G86" i="9"/>
  <c r="F86" i="9"/>
  <c r="E86" i="9"/>
  <c r="D86" i="9"/>
  <c r="C86" i="9"/>
  <c r="B86" i="9"/>
  <c r="AC85" i="9"/>
  <c r="AB85" i="9"/>
  <c r="AA85" i="9"/>
  <c r="Z85" i="9"/>
  <c r="Y85" i="9"/>
  <c r="X85" i="9"/>
  <c r="W85" i="9"/>
  <c r="V85" i="9"/>
  <c r="U85" i="9"/>
  <c r="T85" i="9"/>
  <c r="S85" i="9"/>
  <c r="R85" i="9"/>
  <c r="Q85" i="9"/>
  <c r="P85" i="9"/>
  <c r="O85" i="9"/>
  <c r="N85" i="9"/>
  <c r="M85" i="9"/>
  <c r="L85" i="9"/>
  <c r="K85" i="9"/>
  <c r="J85" i="9"/>
  <c r="I85" i="9"/>
  <c r="H85" i="9"/>
  <c r="G85" i="9"/>
  <c r="F85" i="9"/>
  <c r="E85" i="9"/>
  <c r="D85" i="9"/>
  <c r="C85" i="9"/>
  <c r="B85" i="9"/>
  <c r="AC84" i="9"/>
  <c r="AC87" i="9" s="1"/>
  <c r="AB84" i="9"/>
  <c r="AB87" i="9" s="1"/>
  <c r="AA84" i="9"/>
  <c r="AA87" i="9" s="1"/>
  <c r="Z84" i="9"/>
  <c r="Z87" i="9" s="1"/>
  <c r="Y84" i="9"/>
  <c r="Y87" i="9" s="1"/>
  <c r="X84" i="9"/>
  <c r="X87" i="9" s="1"/>
  <c r="W84" i="9"/>
  <c r="W87" i="9" s="1"/>
  <c r="V84" i="9"/>
  <c r="V87" i="9" s="1"/>
  <c r="U84" i="9"/>
  <c r="U87" i="9" s="1"/>
  <c r="T84" i="9"/>
  <c r="T87" i="9" s="1"/>
  <c r="S84" i="9"/>
  <c r="S87" i="9" s="1"/>
  <c r="R84" i="9"/>
  <c r="R87" i="9" s="1"/>
  <c r="Q84" i="9"/>
  <c r="Q87" i="9" s="1"/>
  <c r="P84" i="9"/>
  <c r="P87" i="9" s="1"/>
  <c r="O84" i="9"/>
  <c r="O87" i="9" s="1"/>
  <c r="N84" i="9"/>
  <c r="N87" i="9" s="1"/>
  <c r="M84" i="9"/>
  <c r="M87" i="9" s="1"/>
  <c r="L84" i="9"/>
  <c r="L87" i="9" s="1"/>
  <c r="K84" i="9"/>
  <c r="K87" i="9" s="1"/>
  <c r="J84" i="9"/>
  <c r="J87" i="9" s="1"/>
  <c r="I84" i="9"/>
  <c r="I87" i="9" s="1"/>
  <c r="H84" i="9"/>
  <c r="H87" i="9" s="1"/>
  <c r="G84" i="9"/>
  <c r="G87" i="9" s="1"/>
  <c r="F84" i="9"/>
  <c r="F87" i="9" s="1"/>
  <c r="E84" i="9"/>
  <c r="E87" i="9" s="1"/>
  <c r="D84" i="9"/>
  <c r="D87" i="9" s="1"/>
  <c r="C84" i="9"/>
  <c r="C87" i="9" s="1"/>
  <c r="B84" i="9"/>
  <c r="B87" i="9" s="1"/>
  <c r="BS31" i="8"/>
  <c r="BR31" i="8"/>
  <c r="BQ31" i="8"/>
  <c r="BP31" i="8"/>
  <c r="BO31" i="8"/>
  <c r="BN31" i="8"/>
  <c r="BM31" i="8"/>
  <c r="BL31" i="8"/>
  <c r="BK31" i="8"/>
  <c r="BJ31" i="8"/>
  <c r="BI31" i="8"/>
  <c r="BH31" i="8"/>
  <c r="BG31" i="8"/>
  <c r="BF31" i="8"/>
  <c r="BE31" i="8"/>
  <c r="BD31" i="8"/>
  <c r="BC31" i="8"/>
  <c r="BB31" i="8"/>
  <c r="BA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T31" i="8"/>
  <c r="S31" i="8"/>
  <c r="R31" i="8"/>
  <c r="Q31" i="8"/>
  <c r="P31" i="8"/>
  <c r="O31" i="8"/>
  <c r="N31" i="8"/>
  <c r="M31" i="8"/>
  <c r="L31" i="8"/>
  <c r="K31" i="8"/>
  <c r="J31" i="8"/>
  <c r="I31" i="8"/>
  <c r="H31" i="8"/>
  <c r="G31" i="8"/>
  <c r="F31" i="8"/>
  <c r="E31" i="8"/>
  <c r="D31" i="8"/>
  <c r="C31" i="8"/>
  <c r="B31" i="8"/>
  <c r="BS30" i="8"/>
  <c r="BR30" i="8"/>
  <c r="BQ30" i="8"/>
  <c r="BP30" i="8"/>
  <c r="BO30" i="8"/>
  <c r="BN30" i="8"/>
  <c r="BM30" i="8"/>
  <c r="BL30" i="8"/>
  <c r="BK30" i="8"/>
  <c r="BJ30" i="8"/>
  <c r="BI30" i="8"/>
  <c r="BH30" i="8"/>
  <c r="BG30" i="8"/>
  <c r="BF30" i="8"/>
  <c r="BE30" i="8"/>
  <c r="BD30" i="8"/>
  <c r="BC30" i="8"/>
  <c r="BB30" i="8"/>
  <c r="BA30" i="8"/>
  <c r="AZ30" i="8"/>
  <c r="AY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D30" i="8"/>
  <c r="C30" i="8"/>
  <c r="B30" i="8"/>
  <c r="BS29" i="8"/>
  <c r="BR29" i="8"/>
  <c r="BQ29" i="8"/>
  <c r="BP29" i="8"/>
  <c r="BO29" i="8"/>
  <c r="BN29" i="8"/>
  <c r="BM29" i="8"/>
  <c r="BL29" i="8"/>
  <c r="BK29" i="8"/>
  <c r="BJ29" i="8"/>
  <c r="BI29" i="8"/>
  <c r="BH29" i="8"/>
  <c r="BG29" i="8"/>
  <c r="BF29" i="8"/>
  <c r="BE29" i="8"/>
  <c r="BD29" i="8"/>
  <c r="BC29" i="8"/>
  <c r="BB29" i="8"/>
  <c r="BA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R29" i="8"/>
  <c r="Q29" i="8"/>
  <c r="P29" i="8"/>
  <c r="O29" i="8"/>
  <c r="N29" i="8"/>
  <c r="M29" i="8"/>
  <c r="L29" i="8"/>
  <c r="K29" i="8"/>
  <c r="J29" i="8"/>
  <c r="I29" i="8"/>
  <c r="H29" i="8"/>
  <c r="G29" i="8"/>
  <c r="F29" i="8"/>
  <c r="E29" i="8"/>
  <c r="D29" i="8"/>
  <c r="C29" i="8"/>
  <c r="B29" i="8"/>
  <c r="BS26" i="8"/>
  <c r="BR26" i="8"/>
  <c r="BQ26" i="8"/>
  <c r="BP26" i="8"/>
  <c r="BO26" i="8"/>
  <c r="BN26" i="8"/>
  <c r="BM26" i="8"/>
  <c r="BL26" i="8"/>
  <c r="BK26" i="8"/>
  <c r="BJ26" i="8"/>
  <c r="BI26" i="8"/>
  <c r="BH26" i="8"/>
  <c r="BG26" i="8"/>
  <c r="BF26" i="8"/>
  <c r="BE26" i="8"/>
  <c r="BD26" i="8"/>
  <c r="BC26" i="8"/>
  <c r="BB26" i="8"/>
  <c r="BA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R26" i="8"/>
  <c r="Q26" i="8"/>
  <c r="P26" i="8"/>
  <c r="O26" i="8"/>
  <c r="N26" i="8"/>
  <c r="M26" i="8"/>
  <c r="L26" i="8"/>
  <c r="K26" i="8"/>
  <c r="J26" i="8"/>
  <c r="I26" i="8"/>
  <c r="H26" i="8"/>
  <c r="G26" i="8"/>
  <c r="F26" i="8"/>
  <c r="E26" i="8"/>
  <c r="D26" i="8"/>
  <c r="C26" i="8"/>
  <c r="B26" i="8"/>
  <c r="BS25" i="8"/>
  <c r="BR25" i="8"/>
  <c r="BQ25" i="8"/>
  <c r="BP25" i="8"/>
  <c r="BO25" i="8"/>
  <c r="BN25" i="8"/>
  <c r="BM25" i="8"/>
  <c r="BL25" i="8"/>
  <c r="BK25" i="8"/>
  <c r="BJ25" i="8"/>
  <c r="BI25" i="8"/>
  <c r="BH25" i="8"/>
  <c r="BG25" i="8"/>
  <c r="BF25" i="8"/>
  <c r="BE25" i="8"/>
  <c r="BD25" i="8"/>
  <c r="BC25" i="8"/>
  <c r="BB25" i="8"/>
  <c r="BA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BS24" i="8"/>
  <c r="BR24" i="8"/>
  <c r="BQ24" i="8"/>
  <c r="BP24" i="8"/>
  <c r="BO24" i="8"/>
  <c r="BN24" i="8"/>
  <c r="BM24" i="8"/>
  <c r="BL24" i="8"/>
  <c r="BK24" i="8"/>
  <c r="BJ24" i="8"/>
  <c r="BI24" i="8"/>
  <c r="BH24" i="8"/>
  <c r="BG24" i="8"/>
  <c r="BF24" i="8"/>
  <c r="BE24" i="8"/>
  <c r="BD24" i="8"/>
  <c r="BC24" i="8"/>
  <c r="BB24" i="8"/>
  <c r="BA24" i="8"/>
  <c r="AZ24" i="8"/>
  <c r="AY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F24" i="8"/>
  <c r="E24" i="8"/>
  <c r="D24" i="8"/>
  <c r="C24" i="8"/>
  <c r="B24" i="8"/>
  <c r="BS21" i="8"/>
  <c r="BR21" i="8"/>
  <c r="BQ21" i="8"/>
  <c r="BP21" i="8"/>
  <c r="BO21" i="8"/>
  <c r="BN21" i="8"/>
  <c r="BM21" i="8"/>
  <c r="BL21" i="8"/>
  <c r="BK21" i="8"/>
  <c r="BJ21" i="8"/>
  <c r="BI21" i="8"/>
  <c r="BH21" i="8"/>
  <c r="BG21" i="8"/>
  <c r="BF21" i="8"/>
  <c r="BE21" i="8"/>
  <c r="BD21" i="8"/>
  <c r="BC21" i="8"/>
  <c r="BB21" i="8"/>
  <c r="BA21" i="8"/>
  <c r="AZ21"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F21" i="8"/>
  <c r="E21" i="8"/>
  <c r="D21" i="8"/>
  <c r="C21" i="8"/>
  <c r="B21" i="8"/>
  <c r="BS13" i="8"/>
  <c r="BR13" i="8"/>
  <c r="BQ13" i="8"/>
  <c r="BP13" i="8"/>
  <c r="BO13" i="8"/>
  <c r="BN13" i="8"/>
  <c r="BM13" i="8"/>
  <c r="BL13" i="8"/>
  <c r="BK13" i="8"/>
  <c r="BJ13" i="8"/>
  <c r="BI13" i="8"/>
  <c r="BH13" i="8"/>
  <c r="BG13" i="8"/>
  <c r="BF13" i="8"/>
  <c r="BE13" i="8"/>
  <c r="BD13" i="8"/>
  <c r="BC13" i="8"/>
  <c r="BB13" i="8"/>
  <c r="BA13" i="8"/>
  <c r="AZ13" i="8"/>
  <c r="AY13" i="8"/>
  <c r="AX13" i="8"/>
  <c r="AW13" i="8"/>
  <c r="AV13" i="8"/>
  <c r="AU13" i="8"/>
  <c r="AT13" i="8"/>
  <c r="AS13" i="8"/>
  <c r="AR13" i="8"/>
  <c r="AQ13" i="8"/>
  <c r="AP13" i="8"/>
  <c r="AO13" i="8"/>
  <c r="AN13" i="8"/>
  <c r="AM13" i="8"/>
  <c r="AL13" i="8"/>
  <c r="AK13" i="8"/>
  <c r="AJ13" i="8"/>
  <c r="AI13" i="8"/>
  <c r="AH13" i="8"/>
  <c r="AG13"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D13" i="8"/>
  <c r="C13" i="8"/>
  <c r="B13" i="8"/>
  <c r="BT31" i="7"/>
  <c r="BS31" i="7"/>
  <c r="BR31" i="7"/>
  <c r="BQ31" i="7"/>
  <c r="BP31" i="7"/>
  <c r="BO31" i="7"/>
  <c r="BN31" i="7"/>
  <c r="BM31" i="7"/>
  <c r="BL31" i="7"/>
  <c r="BK31" i="7"/>
  <c r="BJ31" i="7"/>
  <c r="BI31" i="7"/>
  <c r="BH31" i="7"/>
  <c r="BG31" i="7"/>
  <c r="BF31" i="7"/>
  <c r="BE31" i="7"/>
  <c r="BD31" i="7"/>
  <c r="BC31" i="7"/>
  <c r="BB31" i="7"/>
  <c r="BA31" i="7"/>
  <c r="AZ31"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B31" i="7"/>
  <c r="BT30" i="7"/>
  <c r="BS30" i="7"/>
  <c r="BR30" i="7"/>
  <c r="BQ30" i="7"/>
  <c r="BP30" i="7"/>
  <c r="BO30" i="7"/>
  <c r="BN30" i="7"/>
  <c r="BM30" i="7"/>
  <c r="BL30" i="7"/>
  <c r="BK30" i="7"/>
  <c r="BJ30" i="7"/>
  <c r="BI30" i="7"/>
  <c r="BH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C30" i="7"/>
  <c r="B30" i="7"/>
  <c r="BT29" i="7"/>
  <c r="BS29" i="7"/>
  <c r="BR29" i="7"/>
  <c r="BQ29" i="7"/>
  <c r="BP29" i="7"/>
  <c r="BO29" i="7"/>
  <c r="BN29" i="7"/>
  <c r="BM29" i="7"/>
  <c r="BL29" i="7"/>
  <c r="BK29" i="7"/>
  <c r="BJ29" i="7"/>
  <c r="BI29" i="7"/>
  <c r="BH29" i="7"/>
  <c r="BG29" i="7"/>
  <c r="BF29" i="7"/>
  <c r="BE29" i="7"/>
  <c r="BD29" i="7"/>
  <c r="BC29" i="7"/>
  <c r="BB29" i="7"/>
  <c r="BA29" i="7"/>
  <c r="AZ29" i="7"/>
  <c r="AY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F29" i="7"/>
  <c r="E29" i="7"/>
  <c r="D29" i="7"/>
  <c r="C29" i="7"/>
  <c r="B29" i="7"/>
  <c r="BT26" i="7"/>
  <c r="BS26" i="7"/>
  <c r="BR26" i="7"/>
  <c r="BQ26" i="7"/>
  <c r="BP26" i="7"/>
  <c r="BO26" i="7"/>
  <c r="BN26" i="7"/>
  <c r="BM26" i="7"/>
  <c r="BL26" i="7"/>
  <c r="BK26" i="7"/>
  <c r="BJ26" i="7"/>
  <c r="BI26" i="7"/>
  <c r="BH26" i="7"/>
  <c r="BG26" i="7"/>
  <c r="BF26" i="7"/>
  <c r="BE26" i="7"/>
  <c r="BD26" i="7"/>
  <c r="BC26"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F26" i="7"/>
  <c r="E26" i="7"/>
  <c r="D26" i="7"/>
  <c r="C26" i="7"/>
  <c r="B26" i="7"/>
  <c r="BT25" i="7"/>
  <c r="BS25" i="7"/>
  <c r="BR25" i="7"/>
  <c r="BQ25" i="7"/>
  <c r="BP25" i="7"/>
  <c r="BO25" i="7"/>
  <c r="BN25" i="7"/>
  <c r="BM25" i="7"/>
  <c r="BL25" i="7"/>
  <c r="BK25" i="7"/>
  <c r="BJ25" i="7"/>
  <c r="BI25" i="7"/>
  <c r="BH25" i="7"/>
  <c r="BG25" i="7"/>
  <c r="BF25" i="7"/>
  <c r="BE25" i="7"/>
  <c r="BD25" i="7"/>
  <c r="BC25" i="7"/>
  <c r="BB25" i="7"/>
  <c r="BA25" i="7"/>
  <c r="AZ25" i="7"/>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BT24" i="7"/>
  <c r="BS24" i="7"/>
  <c r="BR24" i="7"/>
  <c r="BQ24" i="7"/>
  <c r="BP24" i="7"/>
  <c r="BO24" i="7"/>
  <c r="BN24" i="7"/>
  <c r="BM24"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B24"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B21"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BU31" i="6"/>
  <c r="BT31" i="6"/>
  <c r="BS31" i="6"/>
  <c r="BR31" i="6"/>
  <c r="BQ31" i="6"/>
  <c r="BP31" i="6"/>
  <c r="BO31" i="6"/>
  <c r="BN31" i="6"/>
  <c r="BM31" i="6"/>
  <c r="BL31" i="6"/>
  <c r="BK31" i="6"/>
  <c r="BJ31" i="6"/>
  <c r="BI31" i="6"/>
  <c r="BH31" i="6"/>
  <c r="BG31" i="6"/>
  <c r="BF31" i="6"/>
  <c r="BE31" i="6"/>
  <c r="BD31" i="6"/>
  <c r="BC31" i="6"/>
  <c r="BB31" i="6"/>
  <c r="BA31" i="6"/>
  <c r="AZ31" i="6"/>
  <c r="AY31" i="6"/>
  <c r="AX31" i="6"/>
  <c r="AW31" i="6"/>
  <c r="AV31" i="6"/>
  <c r="AU31" i="6"/>
  <c r="AT31" i="6"/>
  <c r="AS31" i="6"/>
  <c r="AR31" i="6"/>
  <c r="AQ31" i="6"/>
  <c r="AP31"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B31" i="6"/>
  <c r="BU30" i="6"/>
  <c r="BT30" i="6"/>
  <c r="BS30" i="6"/>
  <c r="BR30" i="6"/>
  <c r="BQ30" i="6"/>
  <c r="BP30" i="6"/>
  <c r="BO30" i="6"/>
  <c r="BN30" i="6"/>
  <c r="BM30" i="6"/>
  <c r="BL30" i="6"/>
  <c r="BK30" i="6"/>
  <c r="BJ30" i="6"/>
  <c r="BI30" i="6"/>
  <c r="BH30" i="6"/>
  <c r="BG30" i="6"/>
  <c r="BF30" i="6"/>
  <c r="BE30" i="6"/>
  <c r="BD30" i="6"/>
  <c r="BC30" i="6"/>
  <c r="BB30" i="6"/>
  <c r="BA30" i="6"/>
  <c r="AZ30" i="6"/>
  <c r="AY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B30" i="6"/>
  <c r="BU29" i="6"/>
  <c r="BT29" i="6"/>
  <c r="BS29" i="6"/>
  <c r="BR29" i="6"/>
  <c r="BQ29" i="6"/>
  <c r="BP29" i="6"/>
  <c r="BO29" i="6"/>
  <c r="BN29" i="6"/>
  <c r="BM29" i="6"/>
  <c r="BL29" i="6"/>
  <c r="BK29" i="6"/>
  <c r="BJ29" i="6"/>
  <c r="BI29" i="6"/>
  <c r="BH29" i="6"/>
  <c r="BG29" i="6"/>
  <c r="BF29" i="6"/>
  <c r="BE29" i="6"/>
  <c r="BD29"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B29" i="6"/>
  <c r="BU26" i="6"/>
  <c r="BT26" i="6"/>
  <c r="BS26" i="6"/>
  <c r="BR26" i="6"/>
  <c r="BQ26" i="6"/>
  <c r="BP26" i="6"/>
  <c r="BO26" i="6"/>
  <c r="BN26" i="6"/>
  <c r="BM26" i="6"/>
  <c r="BL26" i="6"/>
  <c r="BK26" i="6"/>
  <c r="BJ26" i="6"/>
  <c r="BI26" i="6"/>
  <c r="BH26" i="6"/>
  <c r="BG26" i="6"/>
  <c r="BF26" i="6"/>
  <c r="BE26" i="6"/>
  <c r="BD26" i="6"/>
  <c r="BC26" i="6"/>
  <c r="BB26" i="6"/>
  <c r="BA26" i="6"/>
  <c r="AZ26" i="6"/>
  <c r="AY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I26" i="6"/>
  <c r="H26" i="6"/>
  <c r="G26" i="6"/>
  <c r="F26" i="6"/>
  <c r="E26" i="6"/>
  <c r="D26" i="6"/>
  <c r="C26" i="6"/>
  <c r="B26" i="6"/>
  <c r="BU25" i="6"/>
  <c r="BT25" i="6"/>
  <c r="BS25" i="6"/>
  <c r="BR25" i="6"/>
  <c r="BQ25" i="6"/>
  <c r="BP25" i="6"/>
  <c r="BO25" i="6"/>
  <c r="BN25" i="6"/>
  <c r="BM25" i="6"/>
  <c r="BL25" i="6"/>
  <c r="BK25" i="6"/>
  <c r="BJ25" i="6"/>
  <c r="BI25" i="6"/>
  <c r="BH25" i="6"/>
  <c r="BG25" i="6"/>
  <c r="BF25" i="6"/>
  <c r="BE25" i="6"/>
  <c r="BD25" i="6"/>
  <c r="BC25" i="6"/>
  <c r="BB25" i="6"/>
  <c r="BA25" i="6"/>
  <c r="AZ25" i="6"/>
  <c r="AY25" i="6"/>
  <c r="AX25" i="6"/>
  <c r="AW25" i="6"/>
  <c r="AV25" i="6"/>
  <c r="AU25" i="6"/>
  <c r="AT25" i="6"/>
  <c r="AS25" i="6"/>
  <c r="AR25" i="6"/>
  <c r="AQ25" i="6"/>
  <c r="AP25"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B25" i="6"/>
  <c r="BU24" i="6"/>
  <c r="BT24" i="6"/>
  <c r="BS24" i="6"/>
  <c r="BR24" i="6"/>
  <c r="BQ24" i="6"/>
  <c r="BP24" i="6"/>
  <c r="BO24" i="6"/>
  <c r="BN24" i="6"/>
  <c r="BM24" i="6"/>
  <c r="BL24" i="6"/>
  <c r="BK24" i="6"/>
  <c r="BJ24" i="6"/>
  <c r="BI24" i="6"/>
  <c r="BH24" i="6"/>
  <c r="BG24" i="6"/>
  <c r="BF24" i="6"/>
  <c r="BE24" i="6"/>
  <c r="BD24" i="6"/>
  <c r="BC24" i="6"/>
  <c r="BB24" i="6"/>
  <c r="BA24" i="6"/>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B24" i="6"/>
  <c r="BU21" i="6"/>
  <c r="BT21" i="6"/>
  <c r="BS21" i="6"/>
  <c r="BR21" i="6"/>
  <c r="BQ21" i="6"/>
  <c r="BP21" i="6"/>
  <c r="BO21" i="6"/>
  <c r="BN21" i="6"/>
  <c r="BM21" i="6"/>
  <c r="BL21" i="6"/>
  <c r="BK21" i="6"/>
  <c r="BJ21" i="6"/>
  <c r="BI21" i="6"/>
  <c r="BH21" i="6"/>
  <c r="BG21" i="6"/>
  <c r="BF21" i="6"/>
  <c r="BE21" i="6"/>
  <c r="BD21"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B21" i="6"/>
  <c r="BU13" i="6"/>
  <c r="BT13" i="6"/>
  <c r="BS13" i="6"/>
  <c r="BR13" i="6"/>
  <c r="BQ13" i="6"/>
  <c r="BP13" i="6"/>
  <c r="BO13" i="6"/>
  <c r="BN13" i="6"/>
  <c r="BM13" i="6"/>
  <c r="BL13" i="6"/>
  <c r="BK13" i="6"/>
  <c r="BJ13" i="6"/>
  <c r="BI13" i="6"/>
  <c r="BH13" i="6"/>
  <c r="BG13" i="6"/>
  <c r="BF13" i="6"/>
  <c r="BE13" i="6"/>
  <c r="BD13" i="6"/>
  <c r="BC13" i="6"/>
  <c r="BB13" i="6"/>
  <c r="BA13" i="6"/>
  <c r="AZ13" i="6"/>
  <c r="AY13" i="6"/>
  <c r="AX13" i="6"/>
  <c r="AW13" i="6"/>
  <c r="AV13" i="6"/>
  <c r="AU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D13" i="6"/>
  <c r="C13" i="6"/>
  <c r="B13" i="6"/>
</calcChain>
</file>

<file path=xl/sharedStrings.xml><?xml version="1.0" encoding="utf-8"?>
<sst xmlns="http://schemas.openxmlformats.org/spreadsheetml/2006/main" count="830" uniqueCount="129">
  <si>
    <t>Solar Photovoltaics Deployment in the UK</t>
  </si>
  <si>
    <t>Contents</t>
  </si>
  <si>
    <t>Highlights</t>
  </si>
  <si>
    <t>Summary of latest figures and trends</t>
  </si>
  <si>
    <t>Table 1</t>
  </si>
  <si>
    <t>Solar photovoltaic deployment, monthly</t>
  </si>
  <si>
    <t>Table 2</t>
  </si>
  <si>
    <t>Solar photovoltaic deployment, quarterly</t>
  </si>
  <si>
    <t>Notes</t>
  </si>
  <si>
    <t>Background information and glossary</t>
  </si>
  <si>
    <t>Monthly figures will be updated next on 31 March 2016.</t>
  </si>
  <si>
    <t xml:space="preserve">Quarterly figures will be updated next on 26 May 2016. </t>
  </si>
  <si>
    <t xml:space="preserve">With enquiries concerning these tables, email fitstatistics@decc.gsi.gov.uk or contact Ellen Migo on 0300 068 6718. </t>
  </si>
  <si>
    <t>Solar photovoltaics deployment</t>
  </si>
  <si>
    <t xml:space="preserve">As of the end of January 2016, overall UK solar PV capacity stood at 9,069 MW across 863,692 installations.  This is an increase of 66% (3,610 MW) compared to January 2015.  51% (4,656 MW) of capacity comes from large scale installations greater than 5 MW, with 26% (2,339 MW) coming from small scale 0 to 4 kW installations.
At the end of December 2015 (end Quarter 4), 53% of capacity (4,759 MW) came from ground-mounted or standalone solar installations.
Within the last 12 months, the biggest increase in capacity occured in March 2015 (2,000 MW), before the RO was shut to large scale installations.  Of the increase in capacity seen that month, 92% (1,832 MW) was seen in installations greater than 5MW in size.
</t>
  </si>
  <si>
    <t>.é</t>
  </si>
  <si>
    <t>Solar photovoltaics</t>
  </si>
  <si>
    <t>Deployment by capacity</t>
  </si>
  <si>
    <t>Jan</t>
  </si>
  <si>
    <t>Feb</t>
  </si>
  <si>
    <t>Mar</t>
  </si>
  <si>
    <t>Apr</t>
  </si>
  <si>
    <t>May</t>
  </si>
  <si>
    <t>Jun</t>
  </si>
  <si>
    <t>Jul</t>
  </si>
  <si>
    <t>Aug</t>
  </si>
  <si>
    <t>Sep</t>
  </si>
  <si>
    <t>Oct</t>
  </si>
  <si>
    <t>Nov</t>
  </si>
  <si>
    <t>Dec</t>
  </si>
  <si>
    <t>Cumulative Capacity (MW)</t>
  </si>
  <si>
    <t>GB</t>
  </si>
  <si>
    <t>TOTAL</t>
  </si>
  <si>
    <t>NI</t>
  </si>
  <si>
    <t>UK</t>
  </si>
  <si>
    <t>Pre 2009 estimate</t>
  </si>
  <si>
    <t>Cumulative Count</t>
  </si>
  <si>
    <t>Deployment by scheme</t>
  </si>
  <si>
    <t>Cumulative Capacity (MW): Groundmounted (RO) or Standalone (FITS)</t>
  </si>
  <si>
    <t>FiTs (standalone)</t>
  </si>
  <si>
    <t>FITs (not standalone)</t>
  </si>
  <si>
    <t>RO (ground mounted)</t>
  </si>
  <si>
    <t>RO (not ground mounted)</t>
  </si>
  <si>
    <t>Unaccredited</t>
  </si>
  <si>
    <t>Unaccredited (includes pre 2009 estimate)</t>
  </si>
  <si>
    <t>Regional breakdowns available here: https://www.gov.uk/government/statistical-data-sets/sub-regional-feed-in-tariffs-confirmed-on-the-cfr-statistics</t>
  </si>
  <si>
    <t xml:space="preserve">Anonymised extract available here: https://www.ofgem.gov.uk/environmental-programmes/feed-tariff-fit-scheme/feed-tariff-reports-and-statistics/installation-reports </t>
  </si>
  <si>
    <t>4. The Central Feed-in Tariff Database:</t>
  </si>
  <si>
    <t>In the monthly solar deployment table, we include installations &gt; 5 MW in the REPD that cannot be matched to those in the RO.  The REPD records TIC, but note that the exact size of the installation can change between the planning application and full RO accreditation being granted.</t>
  </si>
  <si>
    <t>https://www.gov.uk/government/publications/renewable-energy-planning-database-monthly-extract</t>
  </si>
  <si>
    <t>3. The Renewable Energy Planning Database:</t>
  </si>
  <si>
    <t>The register of accredited stations publishes data based on DNC and therefore TIC values are extracted from the list of ROCs issued, where available (data available at the same link).  The difference between TIC and DNC for installations at this size is more sizeable, making it important to use TIC where possible (for data in both reports on 22nd Feb 2016, there were 497 installations larger than 50 kW with comparable TIC and DNC values, with an average difference of 17.2%).</t>
  </si>
  <si>
    <t>https://www.renewablesandchp.ofgem.gov.uk/</t>
  </si>
  <si>
    <t>2. Ofgem's register of accredited RO stations:</t>
  </si>
  <si>
    <t>Statistics presented in the monthly FITs deployment table show the number of installations and capacity installed, broken down by technology type. These schemes have been registered on the Microgeneration Certification Scheme - MCS Installation Database or accredited through the ROOFiT scheme. Not all the schemes in the table will have completed registration for a Feed-in tariff, there is no guarantee that all installations will be eligible for or decide to apply for the FITs.</t>
  </si>
  <si>
    <t>https://www.gov.uk/government/statistics/monthly-small-scale-renewable-deployment</t>
  </si>
  <si>
    <t xml:space="preserve">1. The monthly FIT deployment table: </t>
  </si>
  <si>
    <t>Data are compiled from:</t>
  </si>
  <si>
    <t>Data from the CFR will be updated in Table 2 quarterly, in line with the other quality assured analysis carried out on this dataset already.</t>
  </si>
  <si>
    <t>From April 2013, new RO bands allow us to identify ground versus building mounted installations - installations accredited before this date cannot be split into ground versus building mounted.  Data from the RO in Table 2 relating to installations accredited and the ground versus building mounted split will be updated on a monthly basis, although the data from the most recent quarter will only be added when data from the Central Feed-in Tariff Database is also available (i.e., once a quarter).</t>
  </si>
  <si>
    <t>The last three month's data is now also available in separate tabs in this workbook, covering previously published solar deployment summaries for Q4 2015.</t>
  </si>
  <si>
    <t>This includes the last three monthly publications (covering October, November and December 2015) and the last quarterly table (up to end Q3 2015).</t>
  </si>
  <si>
    <r>
      <t xml:space="preserve">0 to </t>
    </r>
    <r>
      <rPr>
        <sz val="10"/>
        <color theme="1"/>
        <rFont val="Calibri"/>
        <family val="2"/>
      </rPr>
      <t>≤</t>
    </r>
    <r>
      <rPr>
        <sz val="10"/>
        <color theme="1"/>
        <rFont val="Calibri"/>
        <family val="2"/>
        <scheme val="minor"/>
      </rPr>
      <t xml:space="preserve"> 4 kW</t>
    </r>
  </si>
  <si>
    <t>4 to ≤ 10 kW</t>
  </si>
  <si>
    <t>10 to ≤ 50 kW</t>
  </si>
  <si>
    <t>50 kW to ≤ 5 MW</t>
  </si>
  <si>
    <t>5 to ≤ 25 MW</t>
  </si>
  <si>
    <r>
      <rPr>
        <sz val="8.5"/>
        <color theme="1"/>
        <rFont val="Calibri"/>
        <family val="2"/>
      </rPr>
      <t xml:space="preserve">&gt; </t>
    </r>
    <r>
      <rPr>
        <sz val="10"/>
        <color theme="1"/>
        <rFont val="Calibri"/>
        <family val="2"/>
        <scheme val="minor"/>
      </rPr>
      <t>25 MW</t>
    </r>
  </si>
  <si>
    <t>5. Pre 2009 estimate of UK solar PV deployment</t>
  </si>
  <si>
    <t xml:space="preserve">In previous years, solar PV capacity was modelled. This figure represents the residual of this above what was commissioned under RO/FITs in 2009. </t>
  </si>
  <si>
    <t>Other notes</t>
  </si>
  <si>
    <t>1. Revisions to data and month-quarter consistency</t>
  </si>
  <si>
    <t xml:space="preserve">Due to lags in the data sources, there will often be revisions to data (for example, where a site is commissioned but not yet accredited on the RO or CFR until several months later). These revisions will be taken on at the next opportunity in the monthly figures, but will not be taken on in the quarterly figures for the CFR until these are updated for the new quarter. The two timelines will be consistent when the quarterly table is updated. The timetable for statistical publications in the next 12 months is published at: </t>
  </si>
  <si>
    <t>https://www.gov.uk/government/statistics/statistical-releases-timetable-for-twelve-months-ahead</t>
  </si>
  <si>
    <t xml:space="preserve">In addition, the next publication dates for the monthly and quarterly statistics are shown on the front page of this publication (Contents). 
</t>
  </si>
  <si>
    <t>Data in this table are calculated using declared net capacity (DNC) for MCS and total installed capacity (TIC) for ROOFIT.  DNC is used for MCS installations for consistency, since TIC was not collected when the database started.  The difference between TIC and DNC for small scale installations is negligible (in the Jan 2016 extract of solar PV installations there were 461,479 installations with completed and comparable TIC and DNC values, with an average difference of 3.7%).</t>
  </si>
  <si>
    <r>
      <t>Solar photovoltaics deployment</t>
    </r>
    <r>
      <rPr>
        <b/>
        <vertAlign val="superscript"/>
        <sz val="22"/>
        <rFont val="Arial"/>
        <family val="2"/>
      </rPr>
      <t>1</t>
    </r>
  </si>
  <si>
    <t>monthly</t>
  </si>
  <si>
    <t>January</t>
  </si>
  <si>
    <t>February</t>
  </si>
  <si>
    <t>March</t>
  </si>
  <si>
    <t>April</t>
  </si>
  <si>
    <t>June</t>
  </si>
  <si>
    <t>July</t>
  </si>
  <si>
    <t>August</t>
  </si>
  <si>
    <t>September</t>
  </si>
  <si>
    <t>October</t>
  </si>
  <si>
    <t>November</t>
  </si>
  <si>
    <t>December</t>
  </si>
  <si>
    <r>
      <t xml:space="preserve">CUMULATIVE CAPACITY (MW, </t>
    </r>
    <r>
      <rPr>
        <b/>
        <i/>
        <u/>
        <sz val="10"/>
        <rFont val="Arial"/>
        <family val="2"/>
      </rPr>
      <t>commissioned</t>
    </r>
    <r>
      <rPr>
        <b/>
        <u/>
        <sz val="10"/>
        <rFont val="Arial"/>
        <family val="2"/>
      </rPr>
      <t>, as at end of month)</t>
    </r>
  </si>
  <si>
    <t>MCS registered (GB only)</t>
  </si>
  <si>
    <t>ROO-FiT accredited (GB only)</t>
  </si>
  <si>
    <t>Transfers from Renewables Obligation to Feed in Tariffs</t>
  </si>
  <si>
    <t>Renewables Obligation accredited</t>
  </si>
  <si>
    <t>Other Solar</t>
  </si>
  <si>
    <t>TOTAL UK</t>
  </si>
  <si>
    <t>CUMULATIVE COUNT</t>
  </si>
  <si>
    <t>TOTAL CAPACITY INSTALLED, BY SCHEME</t>
  </si>
  <si>
    <t>Feed in Tariffs eligible</t>
  </si>
  <si>
    <t>TOTAL NUMBER OF INSTALLATIONS, BY SCHEME</t>
  </si>
  <si>
    <r>
      <rPr>
        <vertAlign val="superscript"/>
        <sz val="10"/>
        <rFont val="Arial"/>
        <family val="2"/>
      </rPr>
      <t xml:space="preserve">1.  </t>
    </r>
    <r>
      <rPr>
        <sz val="10"/>
        <rFont val="Arial"/>
        <family val="2"/>
      </rPr>
      <t xml:space="preserve">Data are recorded on a Total Installed Capacity (TIC) basis, with the exception of the RO, which is recorded as Declared Net Capacity (DNC), typically a lower value.  Some of the difference in capacity of TIC minus DNC for &gt; 5 MW TIC installations that become accredited on the RO is captured in the "Other Solar" category.   </t>
    </r>
    <r>
      <rPr>
        <b/>
        <sz val="10"/>
        <rFont val="Arial"/>
        <family val="2"/>
      </rPr>
      <t>Data in quarterly Energy Trends table 6.1 show all capacity on a TIC basis, so will show a higher value.</t>
    </r>
  </si>
  <si>
    <t>quarterly</t>
  </si>
  <si>
    <t>4th quarter</t>
  </si>
  <si>
    <t>1st quarter</t>
  </si>
  <si>
    <t>2nd quarter</t>
  </si>
  <si>
    <t>3rd quarter</t>
  </si>
  <si>
    <t>CUMULATIVE CAPACITY (MW, commissioned as at end of month)</t>
  </si>
  <si>
    <t>Great Britain</t>
  </si>
  <si>
    <t>Confirmed on Feed in Tariffs  &lt;= 50 kW</t>
  </si>
  <si>
    <t>Confirmed on Feed in Tariffs  &gt;50 kW - 5 MW</t>
  </si>
  <si>
    <t>MCS registered &lt;=50 kW</t>
  </si>
  <si>
    <t>ROOFIT accredited &gt;50 kW- 5 MW</t>
  </si>
  <si>
    <t>Renewables Obligation accredited &gt;50 kW - 5 MW</t>
  </si>
  <si>
    <t>Renewables Obligation accredited &gt;5 MW</t>
  </si>
  <si>
    <t>Other unaccredited &gt;50kW - &lt;=5 MW</t>
  </si>
  <si>
    <t>Other unaccredited &gt;5 MW</t>
  </si>
  <si>
    <t>Pre-2009 PV unaccredited capacity estimate</t>
  </si>
  <si>
    <t>of which, RO ground-mounted</t>
  </si>
  <si>
    <t>Northern Ireland</t>
  </si>
  <si>
    <t>Renewables Obligation accredited &lt;=50 kW</t>
  </si>
  <si>
    <t>United Kingdom</t>
  </si>
  <si>
    <t>MCS (NI) registered &lt;=50 kW</t>
  </si>
  <si>
    <t>Pre-2009 PV unaccredited estimate</t>
  </si>
  <si>
    <r>
      <t>CUMULATIVE COUNT</t>
    </r>
    <r>
      <rPr>
        <b/>
        <u/>
        <vertAlign val="superscript"/>
        <sz val="10"/>
        <rFont val="Arial"/>
        <family val="2"/>
      </rPr>
      <t xml:space="preserve"> </t>
    </r>
  </si>
  <si>
    <t>Summary - Total capacity installed by scheme (MW)</t>
  </si>
  <si>
    <t>Feed-in Tariffs</t>
  </si>
  <si>
    <t>Renewables Obligation</t>
  </si>
  <si>
    <t>Other solar</t>
  </si>
  <si>
    <t>Total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</si>
</sst>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mmmm\ yyyy"/>
    <numFmt numFmtId="165" formatCode="[$-809]d\ mmmm\ yyyy;@"/>
    <numFmt numFmtId="166" formatCode="_-* #,##0_-;\-* #,##0_-;_-* &quot;-&quot;??_-;_-@_-"/>
    <numFmt numFmtId="167" formatCode="_-* #,##0.00000_-;\-* #,##0.00000_-;_-* &quot;-&quot;??_-;_-@_-"/>
    <numFmt numFmtId="168" formatCode="[$-F800]dddd\,\ mmmm\ dd\,\ yyyy"/>
    <numFmt numFmtId="169" formatCode="0.0"/>
    <numFmt numFmtId="170" formatCode="#,##0.000000"/>
    <numFmt numFmtId="171" formatCode="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name val="Arial"/>
      <family val="2"/>
    </font>
    <font>
      <b/>
      <sz val="20"/>
      <name val="Arial"/>
      <family val="2"/>
    </font>
    <font>
      <sz val="10"/>
      <name val="Arial"/>
      <family val="2"/>
    </font>
    <font>
      <b/>
      <sz val="12"/>
      <name val="Arial"/>
      <family val="2"/>
    </font>
    <font>
      <sz val="12"/>
      <name val="Wingdings"/>
      <charset val="2"/>
    </font>
    <font>
      <u/>
      <sz val="11"/>
      <color theme="10"/>
      <name val="Calibri"/>
      <family val="2"/>
      <scheme val="minor"/>
    </font>
    <font>
      <u/>
      <sz val="12"/>
      <color theme="10"/>
      <name val="Arial"/>
      <family val="2"/>
    </font>
    <font>
      <b/>
      <sz val="14"/>
      <color theme="1"/>
      <name val="Arial"/>
      <family val="2"/>
    </font>
    <font>
      <b/>
      <sz val="22"/>
      <name val="Arial"/>
      <family val="2"/>
    </font>
    <font>
      <b/>
      <sz val="10"/>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u/>
      <sz val="10"/>
      <color theme="10"/>
      <name val="Arial"/>
      <family val="2"/>
    </font>
    <font>
      <b/>
      <sz val="14"/>
      <color theme="1"/>
      <name val="Calibri"/>
      <family val="2"/>
      <scheme val="minor"/>
    </font>
    <font>
      <sz val="10"/>
      <color theme="1"/>
      <name val="Calibri"/>
      <family val="2"/>
    </font>
    <font>
      <sz val="8.5"/>
      <color theme="1"/>
      <name val="Calibri"/>
      <family val="2"/>
    </font>
    <font>
      <b/>
      <u/>
      <sz val="11"/>
      <color theme="1"/>
      <name val="Calibri"/>
      <family val="2"/>
      <scheme val="minor"/>
    </font>
    <font>
      <b/>
      <vertAlign val="superscript"/>
      <sz val="22"/>
      <name val="Arial"/>
      <family val="2"/>
    </font>
    <font>
      <b/>
      <sz val="10"/>
      <color theme="1"/>
      <name val="Arial"/>
      <family val="2"/>
    </font>
    <font>
      <sz val="10"/>
      <name val="Arial"/>
    </font>
    <font>
      <b/>
      <u/>
      <sz val="10"/>
      <name val="Arial"/>
      <family val="2"/>
    </font>
    <font>
      <b/>
      <i/>
      <u/>
      <sz val="10"/>
      <name val="Arial"/>
      <family val="2"/>
    </font>
    <font>
      <sz val="10"/>
      <color theme="1"/>
      <name val="Arial"/>
      <family val="2"/>
    </font>
    <font>
      <b/>
      <sz val="10"/>
      <name val="Arial"/>
      <family val="2"/>
    </font>
    <font>
      <vertAlign val="superscript"/>
      <sz val="10"/>
      <name val="Arial"/>
      <family val="2"/>
    </font>
    <font>
      <b/>
      <sz val="8"/>
      <name val="Arial"/>
      <family val="2"/>
    </font>
    <font>
      <sz val="8"/>
      <name val="Arial"/>
      <family val="2"/>
    </font>
    <font>
      <i/>
      <sz val="10"/>
      <name val="Arial"/>
      <family val="2"/>
    </font>
    <font>
      <b/>
      <u/>
      <vertAlign val="superscript"/>
      <sz val="10"/>
      <name val="Arial"/>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s>
  <cellStyleXfs count="20">
    <xf numFmtId="0" fontId="0" fillId="0" borderId="0"/>
    <xf numFmtId="43" fontId="1" fillId="0" borderId="0" applyFont="0" applyFill="0" applyBorder="0" applyAlignment="0" applyProtection="0"/>
    <xf numFmtId="0" fontId="1" fillId="0" borderId="0"/>
    <xf numFmtId="0" fontId="4" fillId="0" borderId="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168" fontId="17" fillId="0" borderId="0" applyNumberFormat="0" applyFill="0" applyBorder="0" applyAlignment="0" applyProtection="0">
      <alignment vertical="top"/>
      <protection locked="0"/>
    </xf>
    <xf numFmtId="0" fontId="6" fillId="0" borderId="0"/>
    <xf numFmtId="0" fontId="6" fillId="0" borderId="0"/>
    <xf numFmtId="0" fontId="1" fillId="0" borderId="0"/>
    <xf numFmtId="0" fontId="1" fillId="0" borderId="0"/>
    <xf numFmtId="0" fontId="1" fillId="0" borderId="0"/>
    <xf numFmtId="9" fontId="6" fillId="0" borderId="0" applyFont="0" applyFill="0" applyBorder="0" applyAlignment="0" applyProtection="0"/>
    <xf numFmtId="0" fontId="24" fillId="0" borderId="0"/>
  </cellStyleXfs>
  <cellXfs count="196">
    <xf numFmtId="0" fontId="0" fillId="0" borderId="0" xfId="0"/>
    <xf numFmtId="0" fontId="3" fillId="2" borderId="0" xfId="2" applyFont="1" applyFill="1"/>
    <xf numFmtId="0" fontId="4" fillId="2" borderId="0" xfId="3" applyFont="1" applyFill="1"/>
    <xf numFmtId="0" fontId="5" fillId="2" borderId="0" xfId="3" applyFont="1" applyFill="1" applyAlignment="1">
      <alignment horizontal="center"/>
    </xf>
    <xf numFmtId="0" fontId="6" fillId="2" borderId="0" xfId="3" applyFont="1" applyFill="1"/>
    <xf numFmtId="0" fontId="7" fillId="2" borderId="0" xfId="3" applyFont="1" applyFill="1"/>
    <xf numFmtId="0" fontId="8" fillId="2" borderId="0" xfId="3" applyFont="1" applyFill="1"/>
    <xf numFmtId="0" fontId="10" fillId="0" borderId="0" xfId="4" applyFont="1"/>
    <xf numFmtId="0" fontId="10" fillId="2" borderId="0" xfId="5" applyFont="1" applyFill="1" applyAlignment="1" applyProtection="1"/>
    <xf numFmtId="0" fontId="11" fillId="2" borderId="0" xfId="6" applyFont="1" applyFill="1"/>
    <xf numFmtId="0" fontId="12" fillId="2" borderId="0" xfId="6" applyFont="1" applyFill="1" applyBorder="1" applyAlignment="1"/>
    <xf numFmtId="165" fontId="7" fillId="2" borderId="0" xfId="6" applyNumberFormat="1" applyFont="1" applyFill="1" applyAlignment="1">
      <alignment horizontal="right"/>
    </xf>
    <xf numFmtId="0" fontId="13" fillId="2" borderId="0" xfId="6" applyFont="1" applyFill="1" applyBorder="1" applyAlignment="1"/>
    <xf numFmtId="0" fontId="14" fillId="2" borderId="0" xfId="0" applyFont="1" applyFill="1"/>
    <xf numFmtId="0" fontId="15" fillId="2" borderId="0" xfId="0" applyFont="1" applyFill="1"/>
    <xf numFmtId="0" fontId="14" fillId="2" borderId="1" xfId="0" applyFont="1" applyFill="1" applyBorder="1" applyAlignment="1">
      <alignment horizontal="center"/>
    </xf>
    <xf numFmtId="0" fontId="14" fillId="2" borderId="4" xfId="0" applyFont="1" applyFill="1" applyBorder="1" applyAlignment="1">
      <alignment horizontal="center"/>
    </xf>
    <xf numFmtId="0" fontId="14" fillId="2" borderId="5" xfId="0" applyFont="1" applyFill="1" applyBorder="1" applyAlignment="1">
      <alignment horizontal="center"/>
    </xf>
    <xf numFmtId="0" fontId="14" fillId="2" borderId="6" xfId="0" applyFont="1" applyFill="1" applyBorder="1" applyAlignment="1">
      <alignment horizontal="center"/>
    </xf>
    <xf numFmtId="0" fontId="14" fillId="2" borderId="0" xfId="0" applyFont="1" applyFill="1" applyAlignment="1">
      <alignment horizontal="center"/>
    </xf>
    <xf numFmtId="49" fontId="14" fillId="2" borderId="3" xfId="0" applyNumberFormat="1" applyFont="1" applyFill="1" applyBorder="1" applyAlignment="1">
      <alignment horizontal="left"/>
    </xf>
    <xf numFmtId="166" fontId="14" fillId="2" borderId="2" xfId="1" applyNumberFormat="1" applyFont="1" applyFill="1" applyBorder="1"/>
    <xf numFmtId="166" fontId="14" fillId="2" borderId="3" xfId="1" applyNumberFormat="1" applyFont="1" applyFill="1" applyBorder="1"/>
    <xf numFmtId="166" fontId="14" fillId="2" borderId="1" xfId="1" applyNumberFormat="1" applyFont="1" applyFill="1" applyBorder="1"/>
    <xf numFmtId="49" fontId="14" fillId="2" borderId="7" xfId="0" applyNumberFormat="1" applyFont="1" applyFill="1" applyBorder="1" applyAlignment="1">
      <alignment horizontal="left"/>
    </xf>
    <xf numFmtId="166" fontId="14" fillId="2" borderId="0" xfId="1" applyNumberFormat="1" applyFont="1" applyFill="1" applyBorder="1"/>
    <xf numFmtId="166" fontId="14" fillId="2" borderId="7" xfId="1" applyNumberFormat="1" applyFont="1" applyFill="1" applyBorder="1"/>
    <xf numFmtId="166" fontId="14" fillId="2" borderId="8" xfId="1" applyNumberFormat="1" applyFont="1" applyFill="1" applyBorder="1"/>
    <xf numFmtId="166" fontId="14" fillId="2" borderId="0" xfId="0" applyNumberFormat="1" applyFont="1" applyFill="1"/>
    <xf numFmtId="166" fontId="14" fillId="2" borderId="5" xfId="1" applyNumberFormat="1" applyFont="1" applyFill="1" applyBorder="1"/>
    <xf numFmtId="166" fontId="14" fillId="2" borderId="6" xfId="1" applyNumberFormat="1" applyFont="1" applyFill="1" applyBorder="1"/>
    <xf numFmtId="166" fontId="14" fillId="2" borderId="4" xfId="1" applyNumberFormat="1" applyFont="1" applyFill="1" applyBorder="1"/>
    <xf numFmtId="2" fontId="15" fillId="2" borderId="10" xfId="0" applyNumberFormat="1" applyFont="1" applyFill="1" applyBorder="1"/>
    <xf numFmtId="2" fontId="14" fillId="2" borderId="0" xfId="0" applyNumberFormat="1" applyFont="1" applyFill="1"/>
    <xf numFmtId="49" fontId="15" fillId="2" borderId="10" xfId="0" applyNumberFormat="1" applyFont="1" applyFill="1" applyBorder="1" applyAlignment="1">
      <alignment horizontal="left"/>
    </xf>
    <xf numFmtId="0" fontId="14" fillId="2" borderId="0" xfId="0" applyFont="1" applyFill="1" applyAlignment="1">
      <alignment horizontal="center" vertical="center"/>
    </xf>
    <xf numFmtId="49" fontId="14" fillId="2" borderId="0" xfId="0" applyNumberFormat="1" applyFont="1" applyFill="1" applyAlignment="1">
      <alignment horizontal="left"/>
    </xf>
    <xf numFmtId="166" fontId="14" fillId="2" borderId="1" xfId="0" applyNumberFormat="1" applyFont="1" applyFill="1" applyBorder="1"/>
    <xf numFmtId="166" fontId="14" fillId="2" borderId="2" xfId="0" applyNumberFormat="1" applyFont="1" applyFill="1" applyBorder="1"/>
    <xf numFmtId="166" fontId="14" fillId="2" borderId="3" xfId="0" applyNumberFormat="1" applyFont="1" applyFill="1" applyBorder="1"/>
    <xf numFmtId="166" fontId="14" fillId="2" borderId="8" xfId="0" applyNumberFormat="1" applyFont="1" applyFill="1" applyBorder="1"/>
    <xf numFmtId="166" fontId="14" fillId="2" borderId="0" xfId="0" applyNumberFormat="1" applyFont="1" applyFill="1" applyBorder="1"/>
    <xf numFmtId="166" fontId="14" fillId="2" borderId="7" xfId="0" applyNumberFormat="1" applyFont="1" applyFill="1" applyBorder="1"/>
    <xf numFmtId="167" fontId="14" fillId="2" borderId="0" xfId="0" applyNumberFormat="1" applyFont="1" applyFill="1"/>
    <xf numFmtId="0" fontId="16" fillId="2" borderId="0" xfId="0" applyFont="1" applyFill="1" applyBorder="1" applyAlignment="1">
      <alignment horizontal="center" vertical="center"/>
    </xf>
    <xf numFmtId="49" fontId="15" fillId="2" borderId="0" xfId="0" applyNumberFormat="1" applyFont="1" applyFill="1" applyBorder="1" applyAlignment="1">
      <alignment horizontal="left"/>
    </xf>
    <xf numFmtId="0" fontId="14" fillId="2" borderId="0" xfId="0" applyFont="1" applyFill="1" applyBorder="1"/>
    <xf numFmtId="0" fontId="14" fillId="2" borderId="8" xfId="0" applyFont="1" applyFill="1" applyBorder="1" applyAlignment="1">
      <alignment horizontal="center"/>
    </xf>
    <xf numFmtId="0" fontId="14" fillId="2" borderId="0" xfId="0" applyFont="1" applyFill="1" applyBorder="1" applyAlignment="1">
      <alignment horizontal="center"/>
    </xf>
    <xf numFmtId="0" fontId="14" fillId="2" borderId="7" xfId="0" applyFont="1" applyFill="1" applyBorder="1" applyAlignment="1">
      <alignment horizontal="center"/>
    </xf>
    <xf numFmtId="49" fontId="15" fillId="2" borderId="13" xfId="0" applyNumberFormat="1" applyFont="1" applyFill="1" applyBorder="1" applyAlignment="1">
      <alignment horizontal="left"/>
    </xf>
    <xf numFmtId="3" fontId="14" fillId="2" borderId="0" xfId="0" applyNumberFormat="1" applyFont="1" applyFill="1"/>
    <xf numFmtId="3" fontId="14" fillId="2" borderId="8" xfId="0" applyNumberFormat="1" applyFont="1" applyFill="1" applyBorder="1" applyAlignment="1">
      <alignment horizontal="center"/>
    </xf>
    <xf numFmtId="3" fontId="14" fillId="2" borderId="0" xfId="0" applyNumberFormat="1" applyFont="1" applyFill="1" applyBorder="1" applyAlignment="1">
      <alignment horizontal="center"/>
    </xf>
    <xf numFmtId="3" fontId="14" fillId="2" borderId="7" xfId="0" applyNumberFormat="1" applyFont="1" applyFill="1" applyBorder="1" applyAlignment="1">
      <alignment horizontal="center"/>
    </xf>
    <xf numFmtId="0" fontId="14" fillId="2" borderId="2" xfId="0" applyFont="1" applyFill="1" applyBorder="1"/>
    <xf numFmtId="1" fontId="14" fillId="2" borderId="0" xfId="0" applyNumberFormat="1" applyFont="1" applyFill="1"/>
    <xf numFmtId="0" fontId="16" fillId="0" borderId="0" xfId="0" applyFont="1" applyFill="1" applyAlignment="1">
      <alignment horizontal="center" vertical="center"/>
    </xf>
    <xf numFmtId="166" fontId="14" fillId="5" borderId="1" xfId="1" applyNumberFormat="1" applyFont="1" applyFill="1" applyBorder="1"/>
    <xf numFmtId="166" fontId="14" fillId="5" borderId="2" xfId="1" applyNumberFormat="1" applyFont="1" applyFill="1" applyBorder="1"/>
    <xf numFmtId="166" fontId="14" fillId="5" borderId="3" xfId="1" applyNumberFormat="1" applyFont="1" applyFill="1" applyBorder="1"/>
    <xf numFmtId="166" fontId="14" fillId="5" borderId="8" xfId="1" applyNumberFormat="1" applyFont="1" applyFill="1" applyBorder="1"/>
    <xf numFmtId="166" fontId="14" fillId="5" borderId="0" xfId="1" applyNumberFormat="1" applyFont="1" applyFill="1" applyBorder="1"/>
    <xf numFmtId="166" fontId="14" fillId="5" borderId="7" xfId="1" applyNumberFormat="1" applyFont="1" applyFill="1" applyBorder="1"/>
    <xf numFmtId="1" fontId="14" fillId="2" borderId="0" xfId="0" applyNumberFormat="1" applyFont="1" applyFill="1" applyBorder="1"/>
    <xf numFmtId="3" fontId="14" fillId="2" borderId="4" xfId="0" applyNumberFormat="1" applyFont="1" applyFill="1" applyBorder="1" applyAlignment="1">
      <alignment horizontal="center"/>
    </xf>
    <xf numFmtId="3" fontId="14" fillId="2" borderId="5" xfId="0" applyNumberFormat="1" applyFont="1" applyFill="1" applyBorder="1" applyAlignment="1">
      <alignment horizontal="center"/>
    </xf>
    <xf numFmtId="3" fontId="14" fillId="2" borderId="6" xfId="0" applyNumberFormat="1" applyFont="1" applyFill="1" applyBorder="1" applyAlignment="1">
      <alignment horizontal="center"/>
    </xf>
    <xf numFmtId="0" fontId="0" fillId="2" borderId="0" xfId="0" applyFill="1"/>
    <xf numFmtId="0" fontId="0" fillId="2" borderId="0" xfId="0" applyFill="1" applyAlignment="1">
      <alignment vertical="top" wrapText="1"/>
    </xf>
    <xf numFmtId="0" fontId="2" fillId="2" borderId="0" xfId="0" applyFont="1" applyFill="1"/>
    <xf numFmtId="0" fontId="9" fillId="2" borderId="0" xfId="4" applyFill="1"/>
    <xf numFmtId="166" fontId="15" fillId="2" borderId="11" xfId="0" applyNumberFormat="1" applyFont="1" applyFill="1" applyBorder="1"/>
    <xf numFmtId="166" fontId="15" fillId="2" borderId="12" xfId="0" applyNumberFormat="1" applyFont="1" applyFill="1" applyBorder="1"/>
    <xf numFmtId="0" fontId="15" fillId="2" borderId="11" xfId="0" applyFont="1" applyFill="1" applyBorder="1"/>
    <xf numFmtId="166" fontId="15" fillId="2" borderId="10" xfId="0" applyNumberFormat="1" applyFont="1" applyFill="1" applyBorder="1"/>
    <xf numFmtId="0" fontId="21" fillId="2" borderId="0" xfId="0" applyFont="1" applyFill="1"/>
    <xf numFmtId="0" fontId="6" fillId="2" borderId="0" xfId="6" applyFill="1"/>
    <xf numFmtId="166" fontId="6" fillId="2" borderId="0" xfId="6" applyNumberFormat="1" applyFill="1"/>
    <xf numFmtId="0" fontId="11" fillId="2" borderId="9" xfId="6" applyFont="1" applyFill="1" applyBorder="1"/>
    <xf numFmtId="0" fontId="6" fillId="2" borderId="9" xfId="6" applyFill="1" applyBorder="1"/>
    <xf numFmtId="0" fontId="6" fillId="2" borderId="0" xfId="6" applyFill="1" applyBorder="1"/>
    <xf numFmtId="0" fontId="23" fillId="2" borderId="14" xfId="6" applyFont="1" applyFill="1" applyBorder="1"/>
    <xf numFmtId="0" fontId="23" fillId="2" borderId="0" xfId="6" applyFont="1" applyFill="1" applyBorder="1"/>
    <xf numFmtId="0" fontId="6" fillId="2" borderId="7" xfId="6" applyFont="1" applyFill="1" applyBorder="1"/>
    <xf numFmtId="0" fontId="23" fillId="2" borderId="0" xfId="6" applyFont="1" applyFill="1" applyBorder="1" applyAlignment="1">
      <alignment horizontal="right"/>
    </xf>
    <xf numFmtId="0" fontId="23" fillId="2" borderId="8" xfId="6" applyFont="1" applyFill="1" applyBorder="1" applyAlignment="1">
      <alignment horizontal="right"/>
    </xf>
    <xf numFmtId="0" fontId="6" fillId="2" borderId="0" xfId="6" applyFont="1" applyFill="1" applyBorder="1"/>
    <xf numFmtId="0" fontId="25" fillId="2" borderId="7" xfId="6" applyFont="1" applyFill="1" applyBorder="1"/>
    <xf numFmtId="0" fontId="6" fillId="2" borderId="7" xfId="6" applyFill="1" applyBorder="1"/>
    <xf numFmtId="0" fontId="6" fillId="2" borderId="8" xfId="6" applyFill="1" applyBorder="1"/>
    <xf numFmtId="166" fontId="0" fillId="2" borderId="0" xfId="7" applyNumberFormat="1" applyFont="1" applyFill="1" applyBorder="1"/>
    <xf numFmtId="166" fontId="0" fillId="2" borderId="7" xfId="7" applyNumberFormat="1" applyFont="1" applyFill="1" applyBorder="1"/>
    <xf numFmtId="0" fontId="27" fillId="2" borderId="7" xfId="6" applyFont="1" applyFill="1" applyBorder="1"/>
    <xf numFmtId="43" fontId="6" fillId="2" borderId="0" xfId="6" applyNumberFormat="1" applyFill="1"/>
    <xf numFmtId="0" fontId="28" fillId="2" borderId="17" xfId="6" applyFont="1" applyFill="1" applyBorder="1"/>
    <xf numFmtId="3" fontId="23" fillId="2" borderId="18" xfId="6" applyNumberFormat="1" applyFont="1" applyFill="1" applyBorder="1"/>
    <xf numFmtId="3" fontId="23" fillId="2" borderId="17" xfId="6" applyNumberFormat="1" applyFont="1" applyFill="1" applyBorder="1"/>
    <xf numFmtId="3" fontId="6" fillId="2" borderId="0" xfId="6" applyNumberFormat="1" applyFill="1"/>
    <xf numFmtId="3" fontId="6" fillId="2" borderId="7" xfId="6" applyNumberFormat="1" applyFill="1" applyBorder="1"/>
    <xf numFmtId="9" fontId="23" fillId="2" borderId="0" xfId="18" applyFont="1" applyFill="1" applyBorder="1"/>
    <xf numFmtId="9" fontId="6" fillId="2" borderId="0" xfId="18" applyFont="1" applyFill="1" applyBorder="1"/>
    <xf numFmtId="166" fontId="6" fillId="2" borderId="7" xfId="6" applyNumberFormat="1" applyFill="1" applyBorder="1"/>
    <xf numFmtId="166" fontId="6" fillId="2" borderId="0" xfId="6" applyNumberFormat="1" applyFill="1" applyBorder="1"/>
    <xf numFmtId="169" fontId="6" fillId="2" borderId="0" xfId="6" applyNumberFormat="1" applyFill="1" applyBorder="1"/>
    <xf numFmtId="166" fontId="0" fillId="2" borderId="6" xfId="7" applyNumberFormat="1" applyFont="1" applyFill="1" applyBorder="1"/>
    <xf numFmtId="166" fontId="0" fillId="2" borderId="8" xfId="7" applyNumberFormat="1" applyFont="1" applyFill="1" applyBorder="1"/>
    <xf numFmtId="3" fontId="23" fillId="2" borderId="19" xfId="6" applyNumberFormat="1" applyFont="1" applyFill="1" applyBorder="1"/>
    <xf numFmtId="43" fontId="6" fillId="2" borderId="0" xfId="6" applyNumberFormat="1" applyFill="1" applyBorder="1"/>
    <xf numFmtId="170" fontId="6" fillId="2" borderId="0" xfId="6" applyNumberFormat="1" applyFill="1" applyBorder="1"/>
    <xf numFmtId="0" fontId="25" fillId="2" borderId="0" xfId="6" applyFont="1" applyFill="1" applyBorder="1"/>
    <xf numFmtId="3" fontId="6" fillId="2" borderId="0" xfId="6" applyNumberFormat="1" applyFill="1" applyBorder="1"/>
    <xf numFmtId="1" fontId="6" fillId="2" borderId="0" xfId="6" applyNumberFormat="1" applyFill="1" applyBorder="1"/>
    <xf numFmtId="1" fontId="6" fillId="2" borderId="0" xfId="6" applyNumberFormat="1" applyFill="1"/>
    <xf numFmtId="0" fontId="6" fillId="2" borderId="6" xfId="6" applyFont="1" applyFill="1" applyBorder="1"/>
    <xf numFmtId="0" fontId="23" fillId="2" borderId="5" xfId="6" applyFont="1" applyFill="1" applyBorder="1" applyAlignment="1">
      <alignment horizontal="right"/>
    </xf>
    <xf numFmtId="0" fontId="23" fillId="2" borderId="4" xfId="6" applyFont="1" applyFill="1" applyBorder="1" applyAlignment="1">
      <alignment horizontal="right"/>
    </xf>
    <xf numFmtId="0" fontId="28" fillId="2" borderId="16" xfId="19" applyFont="1" applyFill="1" applyBorder="1"/>
    <xf numFmtId="171" fontId="28" fillId="2" borderId="0" xfId="19" applyNumberFormat="1" applyFont="1" applyFill="1" applyBorder="1" applyAlignment="1">
      <alignment horizontal="center"/>
    </xf>
    <xf numFmtId="0" fontId="6" fillId="2" borderId="0" xfId="19" applyFont="1" applyFill="1" applyBorder="1"/>
    <xf numFmtId="0" fontId="30" fillId="2" borderId="0" xfId="19" applyFont="1" applyFill="1" applyBorder="1"/>
    <xf numFmtId="0" fontId="30" fillId="2" borderId="0" xfId="19" applyFont="1" applyFill="1" applyBorder="1" applyAlignment="1">
      <alignment horizontal="center" vertical="center" wrapText="1"/>
    </xf>
    <xf numFmtId="0" fontId="30" fillId="2" borderId="8" xfId="19" applyFont="1" applyFill="1" applyBorder="1" applyAlignment="1">
      <alignment horizontal="center" vertical="center" wrapText="1"/>
    </xf>
    <xf numFmtId="0" fontId="30" fillId="2" borderId="0" xfId="19" applyNumberFormat="1" applyFont="1" applyFill="1" applyBorder="1" applyAlignment="1">
      <alignment horizontal="center" vertical="center" wrapText="1"/>
    </xf>
    <xf numFmtId="0" fontId="30" fillId="2" borderId="8" xfId="19" applyNumberFormat="1" applyFont="1" applyFill="1" applyBorder="1" applyAlignment="1">
      <alignment horizontal="center" vertical="center" wrapText="1"/>
    </xf>
    <xf numFmtId="0" fontId="31" fillId="2" borderId="0" xfId="19" applyFont="1" applyFill="1" applyBorder="1"/>
    <xf numFmtId="0" fontId="25" fillId="2" borderId="0" xfId="19" applyFont="1" applyFill="1" applyBorder="1"/>
    <xf numFmtId="0" fontId="24" fillId="2" borderId="0" xfId="19" applyFill="1" applyBorder="1"/>
    <xf numFmtId="0" fontId="24" fillId="2" borderId="8" xfId="19" applyFill="1" applyBorder="1"/>
    <xf numFmtId="0" fontId="23" fillId="2" borderId="0" xfId="19" applyFont="1" applyFill="1" applyBorder="1" applyAlignment="1">
      <alignment horizontal="right"/>
    </xf>
    <xf numFmtId="0" fontId="23" fillId="2" borderId="8" xfId="19" applyFont="1" applyFill="1" applyBorder="1" applyAlignment="1">
      <alignment horizontal="right"/>
    </xf>
    <xf numFmtId="0" fontId="28" fillId="2" borderId="0" xfId="19" applyFont="1" applyFill="1" applyBorder="1"/>
    <xf numFmtId="0" fontId="28" fillId="2" borderId="8" xfId="19" applyFont="1" applyFill="1" applyBorder="1"/>
    <xf numFmtId="0" fontId="28" fillId="2" borderId="18" xfId="19" applyFont="1" applyFill="1" applyBorder="1"/>
    <xf numFmtId="166" fontId="28" fillId="2" borderId="18" xfId="7" applyNumberFormat="1" applyFont="1" applyFill="1" applyBorder="1"/>
    <xf numFmtId="166" fontId="28" fillId="2" borderId="19" xfId="7" applyNumberFormat="1" applyFont="1" applyFill="1" applyBorder="1"/>
    <xf numFmtId="0" fontId="32" fillId="2" borderId="0" xfId="19" applyFont="1" applyFill="1" applyBorder="1"/>
    <xf numFmtId="166" fontId="28" fillId="2" borderId="0" xfId="7" applyNumberFormat="1" applyFont="1" applyFill="1" applyBorder="1"/>
    <xf numFmtId="166" fontId="28" fillId="2" borderId="8" xfId="7" applyNumberFormat="1" applyFont="1" applyFill="1" applyBorder="1"/>
    <xf numFmtId="166" fontId="6" fillId="2" borderId="0" xfId="7" applyNumberFormat="1" applyFont="1" applyFill="1" applyBorder="1"/>
    <xf numFmtId="166" fontId="6" fillId="2" borderId="8" xfId="7" applyNumberFormat="1" applyFont="1" applyFill="1" applyBorder="1"/>
    <xf numFmtId="3" fontId="24" fillId="2" borderId="0" xfId="19" applyNumberFormat="1" applyFill="1" applyBorder="1"/>
    <xf numFmtId="1" fontId="24" fillId="2" borderId="8" xfId="19" applyNumberFormat="1" applyFill="1" applyBorder="1"/>
    <xf numFmtId="1" fontId="24" fillId="2" borderId="0" xfId="19" applyNumberFormat="1" applyFill="1" applyBorder="1"/>
    <xf numFmtId="3" fontId="24" fillId="2" borderId="8" xfId="19" applyNumberFormat="1" applyFill="1" applyBorder="1"/>
    <xf numFmtId="166" fontId="24" fillId="2" borderId="0" xfId="19" applyNumberFormat="1" applyFill="1" applyBorder="1"/>
    <xf numFmtId="166" fontId="24" fillId="2" borderId="8" xfId="19" applyNumberFormat="1" applyFill="1" applyBorder="1"/>
    <xf numFmtId="3" fontId="0" fillId="2" borderId="8" xfId="7" applyNumberFormat="1" applyFont="1" applyFill="1" applyBorder="1"/>
    <xf numFmtId="3" fontId="0" fillId="2" borderId="0" xfId="7" applyNumberFormat="1" applyFont="1" applyFill="1" applyBorder="1"/>
    <xf numFmtId="166" fontId="28" fillId="2" borderId="18" xfId="19" applyNumberFormat="1" applyFont="1" applyFill="1" applyBorder="1"/>
    <xf numFmtId="166" fontId="28" fillId="2" borderId="19" xfId="19" applyNumberFormat="1" applyFont="1" applyFill="1" applyBorder="1"/>
    <xf numFmtId="0" fontId="5" fillId="2" borderId="0" xfId="3" applyFont="1" applyFill="1" applyAlignment="1">
      <alignment horizontal="center"/>
    </xf>
    <xf numFmtId="164" fontId="5" fillId="2" borderId="0" xfId="3" applyNumberFormat="1" applyFont="1" applyFill="1" applyAlignment="1">
      <alignment horizontal="center"/>
    </xf>
    <xf numFmtId="0" fontId="4" fillId="2" borderId="0" xfId="3" applyFont="1" applyFill="1" applyAlignment="1">
      <alignment horizontal="left"/>
    </xf>
    <xf numFmtId="0" fontId="0" fillId="2" borderId="0" xfId="0" quotePrefix="1" applyFill="1" applyAlignment="1">
      <alignment horizontal="left" vertical="top" wrapText="1"/>
    </xf>
    <xf numFmtId="0" fontId="0" fillId="2" borderId="0" xfId="0" applyFill="1" applyAlignment="1">
      <alignment horizontal="left" vertical="top" wrapText="1"/>
    </xf>
    <xf numFmtId="0" fontId="16" fillId="4" borderId="2"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9" xfId="0" applyFont="1" applyFill="1" applyBorder="1" applyAlignment="1">
      <alignment horizontal="center" vertical="center"/>
    </xf>
    <xf numFmtId="0" fontId="14" fillId="2" borderId="1" xfId="0" applyFont="1" applyFill="1" applyBorder="1" applyAlignment="1">
      <alignment horizontal="center"/>
    </xf>
    <xf numFmtId="0" fontId="14" fillId="2" borderId="2" xfId="0" applyFont="1" applyFill="1" applyBorder="1" applyAlignment="1">
      <alignment horizontal="center"/>
    </xf>
    <xf numFmtId="0" fontId="14" fillId="2" borderId="3" xfId="0" applyFont="1" applyFill="1" applyBorder="1" applyAlignment="1">
      <alignment horizontal="center"/>
    </xf>
    <xf numFmtId="0" fontId="16" fillId="3" borderId="2" xfId="0" applyFont="1" applyFill="1" applyBorder="1" applyAlignment="1">
      <alignment horizontal="center" vertical="center"/>
    </xf>
    <xf numFmtId="0" fontId="16" fillId="3" borderId="5" xfId="0" applyFont="1" applyFill="1" applyBorder="1" applyAlignment="1">
      <alignment horizontal="center" vertical="center"/>
    </xf>
    <xf numFmtId="49" fontId="14" fillId="2" borderId="1" xfId="0" applyNumberFormat="1" applyFont="1" applyFill="1" applyBorder="1" applyAlignment="1">
      <alignment horizontal="center"/>
    </xf>
    <xf numFmtId="49" fontId="14" fillId="2" borderId="2" xfId="0" applyNumberFormat="1" applyFont="1" applyFill="1" applyBorder="1" applyAlignment="1">
      <alignment horizontal="center"/>
    </xf>
    <xf numFmtId="49" fontId="14" fillId="2" borderId="3" xfId="0" applyNumberFormat="1" applyFont="1" applyFill="1" applyBorder="1" applyAlignment="1">
      <alignment horizontal="center"/>
    </xf>
    <xf numFmtId="3" fontId="14" fillId="2" borderId="0" xfId="0" applyNumberFormat="1" applyFont="1" applyFill="1" applyBorder="1" applyAlignment="1">
      <alignment horizontal="center"/>
    </xf>
    <xf numFmtId="0" fontId="16" fillId="3" borderId="3"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0" xfId="0" applyFont="1" applyFill="1" applyAlignment="1">
      <alignment horizontal="center" vertical="center" wrapText="1"/>
    </xf>
    <xf numFmtId="0" fontId="16" fillId="3" borderId="7"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3" fontId="14" fillId="2" borderId="8" xfId="0" applyNumberFormat="1" applyFont="1" applyFill="1" applyBorder="1" applyAlignment="1">
      <alignment horizontal="center"/>
    </xf>
    <xf numFmtId="3" fontId="14" fillId="2" borderId="7" xfId="0" applyNumberFormat="1" applyFont="1" applyFill="1" applyBorder="1" applyAlignment="1">
      <alignment horizontal="center"/>
    </xf>
    <xf numFmtId="0" fontId="18" fillId="2" borderId="0" xfId="0" applyFont="1" applyFill="1" applyAlignment="1">
      <alignment horizontal="center"/>
    </xf>
    <xf numFmtId="0" fontId="0" fillId="2" borderId="0" xfId="0" applyFill="1" applyAlignment="1">
      <alignment horizontal="left"/>
    </xf>
    <xf numFmtId="0" fontId="0" fillId="2" borderId="0" xfId="0" applyFill="1" applyAlignment="1">
      <alignment horizontal="left" wrapText="1"/>
    </xf>
    <xf numFmtId="0" fontId="9" fillId="2" borderId="0" xfId="4" applyFill="1" applyAlignment="1">
      <alignment horizontal="left"/>
    </xf>
    <xf numFmtId="0" fontId="21" fillId="2" borderId="0" xfId="0" applyFont="1" applyFill="1" applyAlignment="1">
      <alignment horizontal="left"/>
    </xf>
    <xf numFmtId="0" fontId="2" fillId="2" borderId="0" xfId="0" applyFont="1" applyFill="1" applyAlignment="1">
      <alignment horizontal="left"/>
    </xf>
    <xf numFmtId="0" fontId="23" fillId="2" borderId="15" xfId="6" applyFont="1" applyFill="1" applyBorder="1" applyAlignment="1">
      <alignment horizontal="center" wrapText="1"/>
    </xf>
    <xf numFmtId="0" fontId="23" fillId="2" borderId="16" xfId="6" applyFont="1" applyFill="1" applyBorder="1" applyAlignment="1">
      <alignment horizontal="center" wrapText="1"/>
    </xf>
    <xf numFmtId="0" fontId="6" fillId="2" borderId="16" xfId="19" applyFont="1" applyFill="1" applyBorder="1" applyAlignment="1">
      <alignment wrapText="1"/>
    </xf>
    <xf numFmtId="0" fontId="24" fillId="0" borderId="16" xfId="19" applyBorder="1" applyAlignment="1">
      <alignment wrapText="1"/>
    </xf>
    <xf numFmtId="0" fontId="6" fillId="2" borderId="0" xfId="6" applyFill="1" applyAlignment="1">
      <alignment horizontal="left" wrapText="1"/>
    </xf>
    <xf numFmtId="0" fontId="23" fillId="2" borderId="0" xfId="6" applyFont="1" applyFill="1" applyBorder="1" applyAlignment="1">
      <alignment horizontal="center"/>
    </xf>
    <xf numFmtId="0" fontId="23" fillId="2" borderId="15" xfId="6" applyFont="1" applyFill="1" applyBorder="1" applyAlignment="1">
      <alignment horizontal="center"/>
    </xf>
    <xf numFmtId="0" fontId="23" fillId="2" borderId="16" xfId="6" applyFont="1" applyFill="1" applyBorder="1" applyAlignment="1">
      <alignment horizontal="center"/>
    </xf>
    <xf numFmtId="0" fontId="6" fillId="2" borderId="16" xfId="19" applyFont="1" applyFill="1" applyBorder="1" applyAlignment="1"/>
    <xf numFmtId="0" fontId="24" fillId="0" borderId="16" xfId="19" applyBorder="1" applyAlignment="1"/>
    <xf numFmtId="0" fontId="28" fillId="2" borderId="15" xfId="19" applyFont="1" applyFill="1" applyBorder="1" applyAlignment="1">
      <alignment horizontal="center"/>
    </xf>
    <xf numFmtId="0" fontId="6" fillId="2" borderId="0" xfId="6" applyFill="1" applyAlignment="1">
      <alignment horizontal="left" vertical="top" wrapText="1"/>
    </xf>
    <xf numFmtId="171" fontId="28" fillId="2" borderId="15" xfId="19" applyNumberFormat="1" applyFont="1" applyFill="1" applyBorder="1" applyAlignment="1">
      <alignment horizontal="center"/>
    </xf>
    <xf numFmtId="171" fontId="28" fillId="2" borderId="16" xfId="19" applyNumberFormat="1" applyFont="1" applyFill="1" applyBorder="1" applyAlignment="1">
      <alignment horizontal="center"/>
    </xf>
  </cellXfs>
  <cellStyles count="20">
    <cellStyle name="Comma" xfId="1" builtinId="3"/>
    <cellStyle name="Comma 2" xfId="7"/>
    <cellStyle name="Comma 2 2" xfId="8"/>
    <cellStyle name="Comma 3" xfId="9"/>
    <cellStyle name="Comma 4" xfId="10"/>
    <cellStyle name="Hyperlink" xfId="4" builtinId="8"/>
    <cellStyle name="Hyperlink 2" xfId="11"/>
    <cellStyle name="Hyperlink 2 2" xfId="5"/>
    <cellStyle name="Hyperlink 3" xfId="12"/>
    <cellStyle name="Normal" xfId="0" builtinId="0"/>
    <cellStyle name="Normal 2" xfId="6"/>
    <cellStyle name="Normal 2 2" xfId="13"/>
    <cellStyle name="Normal 2 3" xfId="3"/>
    <cellStyle name="Normal 3" xfId="14"/>
    <cellStyle name="Normal 3 2" xfId="15"/>
    <cellStyle name="Normal 4" xfId="2"/>
    <cellStyle name="Normal 5" xfId="16"/>
    <cellStyle name="Normal 6" xfId="17"/>
    <cellStyle name="Normal 7" xfId="19"/>
    <cellStyle name="Percent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a:t>UK</a:t>
            </a:r>
            <a:r>
              <a:rPr lang="en-GB" baseline="0"/>
              <a:t> Solar Deployment</a:t>
            </a:r>
            <a:r>
              <a:rPr lang="en-GB"/>
              <a:t>:</a:t>
            </a:r>
          </a:p>
          <a:p>
            <a:pPr algn="l">
              <a:defRPr/>
            </a:pPr>
            <a:r>
              <a:rPr lang="en-GB"/>
              <a:t>By</a:t>
            </a:r>
            <a:r>
              <a:rPr lang="en-GB" baseline="0"/>
              <a:t> Capacity </a:t>
            </a:r>
          </a:p>
          <a:p>
            <a:pPr algn="l">
              <a:defRPr/>
            </a:pPr>
            <a:r>
              <a:rPr lang="en-GB" baseline="0"/>
              <a:t>(updated monthly)</a:t>
            </a:r>
            <a:endParaRPr lang="en-GB"/>
          </a:p>
        </c:rich>
      </c:tx>
      <c:layout>
        <c:manualLayout>
          <c:xMode val="edge"/>
          <c:yMode val="edge"/>
          <c:x val="1.5602463153644244E-2"/>
          <c:y val="1.9138755980861243E-2"/>
        </c:manualLayout>
      </c:layout>
      <c:overlay val="1"/>
    </c:title>
    <c:autoTitleDeleted val="0"/>
    <c:plotArea>
      <c:layout>
        <c:manualLayout>
          <c:layoutTarget val="inner"/>
          <c:xMode val="edge"/>
          <c:yMode val="edge"/>
          <c:x val="2.6116495053502924E-2"/>
          <c:y val="5.4590413040475197E-2"/>
          <c:w val="0.87939693115283668"/>
          <c:h val="0.79708372577829689"/>
        </c:manualLayout>
      </c:layout>
      <c:areaChart>
        <c:grouping val="stacked"/>
        <c:varyColors val="0"/>
        <c:ser>
          <c:idx val="6"/>
          <c:order val="0"/>
          <c:tx>
            <c:v>Pre 2009 estimate (not visible)</c:v>
          </c:tx>
          <c:spPr>
            <a:solidFill>
              <a:srgbClr val="FFFFCC"/>
            </a:solidFill>
            <a:ln w="25400">
              <a:noFill/>
            </a:ln>
          </c:spPr>
          <c:cat>
            <c:multiLvlStrRef>
              <c:f>'Table 1 - By Capacity'!$C$3:$BW$4</c:f>
              <c:multiLvlStrCache>
                <c:ptCount val="7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lvl>
                <c:lvl>
                  <c:pt idx="0">
                    <c:v>2010</c:v>
                  </c:pt>
                  <c:pt idx="12">
                    <c:v>2011</c:v>
                  </c:pt>
                  <c:pt idx="24">
                    <c:v>2012</c:v>
                  </c:pt>
                  <c:pt idx="36">
                    <c:v>2013</c:v>
                  </c:pt>
                  <c:pt idx="48">
                    <c:v>2014</c:v>
                  </c:pt>
                  <c:pt idx="60">
                    <c:v>2015</c:v>
                  </c:pt>
                  <c:pt idx="72">
                    <c:v>2016</c:v>
                  </c:pt>
                </c:lvl>
              </c:multiLvlStrCache>
            </c:multiLvlStrRef>
          </c:cat>
          <c:val>
            <c:numRef>
              <c:f>'Table 1 - By Capacity'!$C$29:$BW$29</c:f>
              <c:numCache>
                <c:formatCode>_-* #,##0_-;\-* #,##0_-;_-* "-"??_-;_-@_-</c:formatCode>
                <c:ptCount val="73"/>
                <c:pt idx="0">
                  <c:v>14.6</c:v>
                </c:pt>
                <c:pt idx="1">
                  <c:v>14.6</c:v>
                </c:pt>
                <c:pt idx="2">
                  <c:v>14.6</c:v>
                </c:pt>
                <c:pt idx="3">
                  <c:v>14.6</c:v>
                </c:pt>
                <c:pt idx="4">
                  <c:v>14.6</c:v>
                </c:pt>
                <c:pt idx="5">
                  <c:v>14.6</c:v>
                </c:pt>
                <c:pt idx="6">
                  <c:v>14.6</c:v>
                </c:pt>
                <c:pt idx="7">
                  <c:v>14.6</c:v>
                </c:pt>
                <c:pt idx="8">
                  <c:v>14.6</c:v>
                </c:pt>
                <c:pt idx="9">
                  <c:v>14.6</c:v>
                </c:pt>
                <c:pt idx="10">
                  <c:v>14.6</c:v>
                </c:pt>
                <c:pt idx="11">
                  <c:v>14.6</c:v>
                </c:pt>
                <c:pt idx="12">
                  <c:v>14.6</c:v>
                </c:pt>
                <c:pt idx="13">
                  <c:v>14.6</c:v>
                </c:pt>
                <c:pt idx="14">
                  <c:v>14.6</c:v>
                </c:pt>
                <c:pt idx="15">
                  <c:v>14.6</c:v>
                </c:pt>
                <c:pt idx="16">
                  <c:v>14.6</c:v>
                </c:pt>
                <c:pt idx="17">
                  <c:v>14.6</c:v>
                </c:pt>
                <c:pt idx="18">
                  <c:v>14.6</c:v>
                </c:pt>
                <c:pt idx="19">
                  <c:v>14.6</c:v>
                </c:pt>
                <c:pt idx="20">
                  <c:v>14.6</c:v>
                </c:pt>
                <c:pt idx="21">
                  <c:v>14.6</c:v>
                </c:pt>
                <c:pt idx="22">
                  <c:v>14.6</c:v>
                </c:pt>
                <c:pt idx="23">
                  <c:v>14.6</c:v>
                </c:pt>
                <c:pt idx="24">
                  <c:v>14.6</c:v>
                </c:pt>
                <c:pt idx="25">
                  <c:v>14.6</c:v>
                </c:pt>
                <c:pt idx="26">
                  <c:v>14.6</c:v>
                </c:pt>
                <c:pt idx="27">
                  <c:v>14.6</c:v>
                </c:pt>
                <c:pt idx="28">
                  <c:v>14.6</c:v>
                </c:pt>
                <c:pt idx="29">
                  <c:v>14.6</c:v>
                </c:pt>
                <c:pt idx="30">
                  <c:v>14.6</c:v>
                </c:pt>
                <c:pt idx="31">
                  <c:v>14.6</c:v>
                </c:pt>
                <c:pt idx="32">
                  <c:v>14.6</c:v>
                </c:pt>
                <c:pt idx="33">
                  <c:v>14.6</c:v>
                </c:pt>
                <c:pt idx="34">
                  <c:v>14.6</c:v>
                </c:pt>
                <c:pt idx="35">
                  <c:v>14.6</c:v>
                </c:pt>
                <c:pt idx="36">
                  <c:v>14.6</c:v>
                </c:pt>
                <c:pt idx="37">
                  <c:v>14.6</c:v>
                </c:pt>
                <c:pt idx="38">
                  <c:v>14.6</c:v>
                </c:pt>
                <c:pt idx="39">
                  <c:v>14.6</c:v>
                </c:pt>
                <c:pt idx="40">
                  <c:v>14.6</c:v>
                </c:pt>
                <c:pt idx="41">
                  <c:v>14.6</c:v>
                </c:pt>
                <c:pt idx="42">
                  <c:v>14.6</c:v>
                </c:pt>
                <c:pt idx="43">
                  <c:v>14.6</c:v>
                </c:pt>
                <c:pt idx="44">
                  <c:v>14.6</c:v>
                </c:pt>
                <c:pt idx="45">
                  <c:v>14.6</c:v>
                </c:pt>
                <c:pt idx="46">
                  <c:v>14.6</c:v>
                </c:pt>
                <c:pt idx="47">
                  <c:v>14.6</c:v>
                </c:pt>
                <c:pt idx="48">
                  <c:v>14.6</c:v>
                </c:pt>
                <c:pt idx="49">
                  <c:v>14.6</c:v>
                </c:pt>
                <c:pt idx="50">
                  <c:v>14.6</c:v>
                </c:pt>
                <c:pt idx="51">
                  <c:v>14.6</c:v>
                </c:pt>
                <c:pt idx="52">
                  <c:v>14.6</c:v>
                </c:pt>
                <c:pt idx="53">
                  <c:v>14.6</c:v>
                </c:pt>
                <c:pt idx="54">
                  <c:v>14.6</c:v>
                </c:pt>
                <c:pt idx="55">
                  <c:v>14.6</c:v>
                </c:pt>
                <c:pt idx="56">
                  <c:v>14.6</c:v>
                </c:pt>
                <c:pt idx="57">
                  <c:v>14.6</c:v>
                </c:pt>
                <c:pt idx="58">
                  <c:v>14.6</c:v>
                </c:pt>
                <c:pt idx="59">
                  <c:v>14.6</c:v>
                </c:pt>
                <c:pt idx="60">
                  <c:v>14.6</c:v>
                </c:pt>
                <c:pt idx="61">
                  <c:v>14.6</c:v>
                </c:pt>
                <c:pt idx="62">
                  <c:v>14.6</c:v>
                </c:pt>
                <c:pt idx="63">
                  <c:v>14.6</c:v>
                </c:pt>
                <c:pt idx="64">
                  <c:v>14.6</c:v>
                </c:pt>
                <c:pt idx="65">
                  <c:v>14.6</c:v>
                </c:pt>
                <c:pt idx="66">
                  <c:v>14.6</c:v>
                </c:pt>
                <c:pt idx="67">
                  <c:v>14.6</c:v>
                </c:pt>
                <c:pt idx="68">
                  <c:v>14.6</c:v>
                </c:pt>
                <c:pt idx="69">
                  <c:v>14.6</c:v>
                </c:pt>
                <c:pt idx="70">
                  <c:v>14.6</c:v>
                </c:pt>
                <c:pt idx="71">
                  <c:v>14.6</c:v>
                </c:pt>
                <c:pt idx="72">
                  <c:v>14.6</c:v>
                </c:pt>
              </c:numCache>
            </c:numRef>
          </c:val>
        </c:ser>
        <c:ser>
          <c:idx val="0"/>
          <c:order val="1"/>
          <c:tx>
            <c:v>0-4 kW</c:v>
          </c:tx>
          <c:spPr>
            <a:solidFill>
              <a:srgbClr val="C7E9B4"/>
            </a:solidFill>
          </c:spPr>
          <c:cat>
            <c:multiLvlStrRef>
              <c:f>'Table 1 - By Capacity'!$C$3:$BW$4</c:f>
              <c:multiLvlStrCache>
                <c:ptCount val="7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lvl>
                <c:lvl>
                  <c:pt idx="0">
                    <c:v>2010</c:v>
                  </c:pt>
                  <c:pt idx="12">
                    <c:v>2011</c:v>
                  </c:pt>
                  <c:pt idx="24">
                    <c:v>2012</c:v>
                  </c:pt>
                  <c:pt idx="36">
                    <c:v>2013</c:v>
                  </c:pt>
                  <c:pt idx="48">
                    <c:v>2014</c:v>
                  </c:pt>
                  <c:pt idx="60">
                    <c:v>2015</c:v>
                  </c:pt>
                  <c:pt idx="72">
                    <c:v>2016</c:v>
                  </c:pt>
                </c:lvl>
              </c:multiLvlStrCache>
            </c:multiLvlStrRef>
          </c:cat>
          <c:val>
            <c:numRef>
              <c:f>'Table 1 - By Capacity'!$C$23:$BW$23</c:f>
              <c:numCache>
                <c:formatCode>_-* #,##0_-;\-* #,##0_-;_-* "-"??_-;_-@_-</c:formatCode>
                <c:ptCount val="73"/>
                <c:pt idx="0">
                  <c:v>7.7688649999999777</c:v>
                </c:pt>
                <c:pt idx="1">
                  <c:v>8.86955479999998</c:v>
                </c:pt>
                <c:pt idx="2">
                  <c:v>10.740055799999977</c:v>
                </c:pt>
                <c:pt idx="3">
                  <c:v>12.973232199999973</c:v>
                </c:pt>
                <c:pt idx="4">
                  <c:v>16.444879199999971</c:v>
                </c:pt>
                <c:pt idx="5">
                  <c:v>20.711404199999976</c:v>
                </c:pt>
                <c:pt idx="6">
                  <c:v>25.933940299999975</c:v>
                </c:pt>
                <c:pt idx="7">
                  <c:v>31.157029499999982</c:v>
                </c:pt>
                <c:pt idx="8">
                  <c:v>37.925936200000002</c:v>
                </c:pt>
                <c:pt idx="9">
                  <c:v>46.139869200000014</c:v>
                </c:pt>
                <c:pt idx="10">
                  <c:v>55.676314199999993</c:v>
                </c:pt>
                <c:pt idx="11">
                  <c:v>62.948343300000012</c:v>
                </c:pt>
                <c:pt idx="12">
                  <c:v>72.886966700000016</c:v>
                </c:pt>
                <c:pt idx="13">
                  <c:v>84.347133260000007</c:v>
                </c:pt>
                <c:pt idx="14">
                  <c:v>101.51408596000009</c:v>
                </c:pt>
                <c:pt idx="15">
                  <c:v>117.88935278000017</c:v>
                </c:pt>
                <c:pt idx="16">
                  <c:v>137.53343946000021</c:v>
                </c:pt>
                <c:pt idx="17">
                  <c:v>163.38516234000022</c:v>
                </c:pt>
                <c:pt idx="18">
                  <c:v>193.88793307000029</c:v>
                </c:pt>
                <c:pt idx="19">
                  <c:v>233.53679727000048</c:v>
                </c:pt>
                <c:pt idx="20">
                  <c:v>283.60114729000048</c:v>
                </c:pt>
                <c:pt idx="21">
                  <c:v>342.36055381000062</c:v>
                </c:pt>
                <c:pt idx="22">
                  <c:v>507.65205946000214</c:v>
                </c:pt>
                <c:pt idx="23">
                  <c:v>633.4922177800014</c:v>
                </c:pt>
                <c:pt idx="24">
                  <c:v>656.08599328000128</c:v>
                </c:pt>
                <c:pt idx="25">
                  <c:v>782.48957388000122</c:v>
                </c:pt>
                <c:pt idx="26">
                  <c:v>853.61024747000101</c:v>
                </c:pt>
                <c:pt idx="27">
                  <c:v>868.19013197000106</c:v>
                </c:pt>
                <c:pt idx="28">
                  <c:v>898.03920200000107</c:v>
                </c:pt>
                <c:pt idx="29">
                  <c:v>936.5237690800011</c:v>
                </c:pt>
                <c:pt idx="30">
                  <c:v>1012.6010471000012</c:v>
                </c:pt>
                <c:pt idx="31">
                  <c:v>1023.0534155000012</c:v>
                </c:pt>
                <c:pt idx="32">
                  <c:v>1037.8401790600008</c:v>
                </c:pt>
                <c:pt idx="33">
                  <c:v>1068.9558892100008</c:v>
                </c:pt>
                <c:pt idx="34">
                  <c:v>1085.2617602100008</c:v>
                </c:pt>
                <c:pt idx="35">
                  <c:v>1102.1300679600006</c:v>
                </c:pt>
                <c:pt idx="36">
                  <c:v>1120.5436061900007</c:v>
                </c:pt>
                <c:pt idx="37">
                  <c:v>1139.9694718900005</c:v>
                </c:pt>
                <c:pt idx="38">
                  <c:v>1162.5964544200003</c:v>
                </c:pt>
                <c:pt idx="39">
                  <c:v>1186.5724689000003</c:v>
                </c:pt>
                <c:pt idx="40">
                  <c:v>1211.1001769000004</c:v>
                </c:pt>
                <c:pt idx="41">
                  <c:v>1247.1635647700007</c:v>
                </c:pt>
                <c:pt idx="42">
                  <c:v>1266.5073582600007</c:v>
                </c:pt>
                <c:pt idx="43">
                  <c:v>1289.2513190300008</c:v>
                </c:pt>
                <c:pt idx="44">
                  <c:v>1313.5003265400007</c:v>
                </c:pt>
                <c:pt idx="45">
                  <c:v>1339.8521492900009</c:v>
                </c:pt>
                <c:pt idx="46">
                  <c:v>1369.8323743100009</c:v>
                </c:pt>
                <c:pt idx="47">
                  <c:v>1394.8097826500009</c:v>
                </c:pt>
                <c:pt idx="48">
                  <c:v>1418.976319800001</c:v>
                </c:pt>
                <c:pt idx="49">
                  <c:v>1445.1726859300009</c:v>
                </c:pt>
                <c:pt idx="50">
                  <c:v>1491.3574488900008</c:v>
                </c:pt>
                <c:pt idx="51">
                  <c:v>1516.1382398900009</c:v>
                </c:pt>
                <c:pt idx="52">
                  <c:v>1543.5375238900008</c:v>
                </c:pt>
                <c:pt idx="53">
                  <c:v>1573.6173362800007</c:v>
                </c:pt>
                <c:pt idx="54">
                  <c:v>1607.2566780300008</c:v>
                </c:pt>
                <c:pt idx="55">
                  <c:v>1639.8835906300008</c:v>
                </c:pt>
                <c:pt idx="56">
                  <c:v>1678.2491514300011</c:v>
                </c:pt>
                <c:pt idx="57">
                  <c:v>1718.014556150001</c:v>
                </c:pt>
                <c:pt idx="58">
                  <c:v>1756.2635709300009</c:v>
                </c:pt>
                <c:pt idx="59">
                  <c:v>1795.2769410700007</c:v>
                </c:pt>
                <c:pt idx="60">
                  <c:v>1819.341661070001</c:v>
                </c:pt>
                <c:pt idx="61">
                  <c:v>1849.1686985300009</c:v>
                </c:pt>
                <c:pt idx="62">
                  <c:v>1896.6783312800005</c:v>
                </c:pt>
                <c:pt idx="63">
                  <c:v>1928.4277451700007</c:v>
                </c:pt>
                <c:pt idx="64">
                  <c:v>1962.7727707700005</c:v>
                </c:pt>
                <c:pt idx="65">
                  <c:v>2011.9758131000003</c:v>
                </c:pt>
                <c:pt idx="66">
                  <c:v>2045.7670297000004</c:v>
                </c:pt>
                <c:pt idx="67">
                  <c:v>2080.6548302000006</c:v>
                </c:pt>
                <c:pt idx="68">
                  <c:v>2140.5790442200005</c:v>
                </c:pt>
                <c:pt idx="69">
                  <c:v>2189.6782010300003</c:v>
                </c:pt>
                <c:pt idx="70">
                  <c:v>2254.9929818599999</c:v>
                </c:pt>
                <c:pt idx="71">
                  <c:v>2327.407652509999</c:v>
                </c:pt>
                <c:pt idx="72">
                  <c:v>2381.7101522999988</c:v>
                </c:pt>
              </c:numCache>
            </c:numRef>
          </c:val>
        </c:ser>
        <c:ser>
          <c:idx val="1"/>
          <c:order val="2"/>
          <c:tx>
            <c:v>4-10 kW</c:v>
          </c:tx>
          <c:spPr>
            <a:solidFill>
              <a:srgbClr val="7FCDBB"/>
            </a:solidFill>
            <a:ln w="25400">
              <a:noFill/>
            </a:ln>
          </c:spPr>
          <c:cat>
            <c:multiLvlStrRef>
              <c:f>'Table 1 - By Capacity'!$C$3:$BW$4</c:f>
              <c:multiLvlStrCache>
                <c:ptCount val="7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lvl>
                <c:lvl>
                  <c:pt idx="0">
                    <c:v>2010</c:v>
                  </c:pt>
                  <c:pt idx="12">
                    <c:v>2011</c:v>
                  </c:pt>
                  <c:pt idx="24">
                    <c:v>2012</c:v>
                  </c:pt>
                  <c:pt idx="36">
                    <c:v>2013</c:v>
                  </c:pt>
                  <c:pt idx="48">
                    <c:v>2014</c:v>
                  </c:pt>
                  <c:pt idx="60">
                    <c:v>2015</c:v>
                  </c:pt>
                  <c:pt idx="72">
                    <c:v>2016</c:v>
                  </c:pt>
                </c:lvl>
              </c:multiLvlStrCache>
            </c:multiLvlStrRef>
          </c:cat>
          <c:val>
            <c:numRef>
              <c:f>'Table 1 - By Capacity'!$C$24:$BW$24</c:f>
              <c:numCache>
                <c:formatCode>_-* #,##0_-;\-* #,##0_-;_-* "-"??_-;_-@_-</c:formatCode>
                <c:ptCount val="73"/>
                <c:pt idx="0">
                  <c:v>4.8281149999999995</c:v>
                </c:pt>
                <c:pt idx="1">
                  <c:v>5.0131949999999996</c:v>
                </c:pt>
                <c:pt idx="2">
                  <c:v>5.298964999999999</c:v>
                </c:pt>
                <c:pt idx="3">
                  <c:v>5.4722449999999991</c:v>
                </c:pt>
                <c:pt idx="4">
                  <c:v>5.7619149999999992</c:v>
                </c:pt>
                <c:pt idx="5">
                  <c:v>6.0928949999999995</c:v>
                </c:pt>
                <c:pt idx="6">
                  <c:v>6.4428909999999995</c:v>
                </c:pt>
                <c:pt idx="7">
                  <c:v>6.7390709999999991</c:v>
                </c:pt>
                <c:pt idx="8">
                  <c:v>7.0342009999999995</c:v>
                </c:pt>
                <c:pt idx="9">
                  <c:v>7.442151</c:v>
                </c:pt>
                <c:pt idx="10">
                  <c:v>7.9008009999999995</c:v>
                </c:pt>
                <c:pt idx="11">
                  <c:v>8.2050009999999993</c:v>
                </c:pt>
                <c:pt idx="12">
                  <c:v>8.8747509999999981</c:v>
                </c:pt>
                <c:pt idx="13">
                  <c:v>9.5242309999999986</c:v>
                </c:pt>
                <c:pt idx="14">
                  <c:v>10.510910999999998</c:v>
                </c:pt>
                <c:pt idx="15">
                  <c:v>11.499385999999998</c:v>
                </c:pt>
                <c:pt idx="16">
                  <c:v>12.622005999999997</c:v>
                </c:pt>
                <c:pt idx="17">
                  <c:v>13.893675999999996</c:v>
                </c:pt>
                <c:pt idx="18">
                  <c:v>15.390334999999995</c:v>
                </c:pt>
                <c:pt idx="19">
                  <c:v>17.292769999999994</c:v>
                </c:pt>
                <c:pt idx="20">
                  <c:v>19.154751999999991</c:v>
                </c:pt>
                <c:pt idx="21">
                  <c:v>21.335861999999995</c:v>
                </c:pt>
                <c:pt idx="22">
                  <c:v>30.46311699999999</c:v>
                </c:pt>
                <c:pt idx="23">
                  <c:v>44.456334999999996</c:v>
                </c:pt>
                <c:pt idx="24">
                  <c:v>45.194144999999992</c:v>
                </c:pt>
                <c:pt idx="25">
                  <c:v>53.295639999999999</c:v>
                </c:pt>
                <c:pt idx="26">
                  <c:v>58.025000000000006</c:v>
                </c:pt>
                <c:pt idx="27">
                  <c:v>58.40646000000001</c:v>
                </c:pt>
                <c:pt idx="28">
                  <c:v>59.644550000000002</c:v>
                </c:pt>
                <c:pt idx="29">
                  <c:v>61.538900000000005</c:v>
                </c:pt>
                <c:pt idx="30">
                  <c:v>68.57874000000001</c:v>
                </c:pt>
                <c:pt idx="31">
                  <c:v>69.351270000000014</c:v>
                </c:pt>
                <c:pt idx="32">
                  <c:v>70.204210000000003</c:v>
                </c:pt>
                <c:pt idx="33">
                  <c:v>72.625074000000012</c:v>
                </c:pt>
                <c:pt idx="34">
                  <c:v>73.710570000000004</c:v>
                </c:pt>
                <c:pt idx="35">
                  <c:v>75.116309999999999</c:v>
                </c:pt>
                <c:pt idx="36">
                  <c:v>76.55682370000001</c:v>
                </c:pt>
                <c:pt idx="37">
                  <c:v>78.327353700000018</c:v>
                </c:pt>
                <c:pt idx="38">
                  <c:v>80.637051900000003</c:v>
                </c:pt>
                <c:pt idx="39">
                  <c:v>82.699386500000003</c:v>
                </c:pt>
                <c:pt idx="40">
                  <c:v>85.127922499999997</c:v>
                </c:pt>
                <c:pt idx="41">
                  <c:v>89.396795400000002</c:v>
                </c:pt>
                <c:pt idx="42">
                  <c:v>91.495841799999994</c:v>
                </c:pt>
                <c:pt idx="43">
                  <c:v>94.376768999999996</c:v>
                </c:pt>
                <c:pt idx="44">
                  <c:v>97.625868999999994</c:v>
                </c:pt>
                <c:pt idx="45">
                  <c:v>100.73188599999999</c:v>
                </c:pt>
                <c:pt idx="46">
                  <c:v>104.33291599999998</c:v>
                </c:pt>
                <c:pt idx="47">
                  <c:v>107.50518599999998</c:v>
                </c:pt>
                <c:pt idx="48">
                  <c:v>111.06255599999997</c:v>
                </c:pt>
                <c:pt idx="49">
                  <c:v>118.61739699999997</c:v>
                </c:pt>
                <c:pt idx="50">
                  <c:v>123.13001699999997</c:v>
                </c:pt>
                <c:pt idx="51">
                  <c:v>124.34809699999997</c:v>
                </c:pt>
                <c:pt idx="52">
                  <c:v>125.96970699999997</c:v>
                </c:pt>
                <c:pt idx="53">
                  <c:v>127.77613699999998</c:v>
                </c:pt>
                <c:pt idx="54">
                  <c:v>129.56104199999996</c:v>
                </c:pt>
                <c:pt idx="55">
                  <c:v>131.63444199999998</c:v>
                </c:pt>
                <c:pt idx="56">
                  <c:v>133.67702199999997</c:v>
                </c:pt>
                <c:pt idx="57">
                  <c:v>135.64197199999995</c:v>
                </c:pt>
                <c:pt idx="58">
                  <c:v>137.72736199999997</c:v>
                </c:pt>
                <c:pt idx="59">
                  <c:v>141.04565199999996</c:v>
                </c:pt>
                <c:pt idx="60">
                  <c:v>142.20920019999994</c:v>
                </c:pt>
                <c:pt idx="61">
                  <c:v>144.00047019999994</c:v>
                </c:pt>
                <c:pt idx="62">
                  <c:v>148.32253019999996</c:v>
                </c:pt>
                <c:pt idx="63">
                  <c:v>149.84357019999996</c:v>
                </c:pt>
                <c:pt idx="64">
                  <c:v>151.88404519999995</c:v>
                </c:pt>
                <c:pt idx="65">
                  <c:v>155.63637019999996</c:v>
                </c:pt>
                <c:pt idx="66">
                  <c:v>157.73312019999997</c:v>
                </c:pt>
                <c:pt idx="67">
                  <c:v>160.14936019999999</c:v>
                </c:pt>
                <c:pt idx="68">
                  <c:v>165.58967519999999</c:v>
                </c:pt>
                <c:pt idx="69">
                  <c:v>168.25906519999998</c:v>
                </c:pt>
                <c:pt idx="70">
                  <c:v>172.51900519999998</c:v>
                </c:pt>
                <c:pt idx="71">
                  <c:v>181.54595519999995</c:v>
                </c:pt>
                <c:pt idx="72">
                  <c:v>186.38946819999995</c:v>
                </c:pt>
              </c:numCache>
            </c:numRef>
          </c:val>
        </c:ser>
        <c:ser>
          <c:idx val="2"/>
          <c:order val="3"/>
          <c:tx>
            <c:v>10-50 kW</c:v>
          </c:tx>
          <c:spPr>
            <a:solidFill>
              <a:srgbClr val="41B6C4"/>
            </a:solidFill>
            <a:ln w="25400">
              <a:noFill/>
            </a:ln>
          </c:spPr>
          <c:cat>
            <c:multiLvlStrRef>
              <c:f>'Table 1 - By Capacity'!$C$3:$BW$4</c:f>
              <c:multiLvlStrCache>
                <c:ptCount val="7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lvl>
                <c:lvl>
                  <c:pt idx="0">
                    <c:v>2010</c:v>
                  </c:pt>
                  <c:pt idx="12">
                    <c:v>2011</c:v>
                  </c:pt>
                  <c:pt idx="24">
                    <c:v>2012</c:v>
                  </c:pt>
                  <c:pt idx="36">
                    <c:v>2013</c:v>
                  </c:pt>
                  <c:pt idx="48">
                    <c:v>2014</c:v>
                  </c:pt>
                  <c:pt idx="60">
                    <c:v>2015</c:v>
                  </c:pt>
                  <c:pt idx="72">
                    <c:v>2016</c:v>
                  </c:pt>
                </c:lvl>
              </c:multiLvlStrCache>
            </c:multiLvlStrRef>
          </c:cat>
          <c:val>
            <c:numRef>
              <c:f>'Table 1 - By Capacity'!$C$25:$BW$25</c:f>
              <c:numCache>
                <c:formatCode>_-* #,##0_-;\-* #,##0_-;_-* "-"??_-;_-@_-</c:formatCode>
                <c:ptCount val="73"/>
                <c:pt idx="0">
                  <c:v>2.5532800000000004</c:v>
                </c:pt>
                <c:pt idx="1">
                  <c:v>2.6488300000000007</c:v>
                </c:pt>
                <c:pt idx="2">
                  <c:v>3.0537300000000003</c:v>
                </c:pt>
                <c:pt idx="3">
                  <c:v>3.2993400000000004</c:v>
                </c:pt>
                <c:pt idx="4">
                  <c:v>3.6774600000000004</c:v>
                </c:pt>
                <c:pt idx="5">
                  <c:v>3.8797400000000004</c:v>
                </c:pt>
                <c:pt idx="6">
                  <c:v>4.0748300000000004</c:v>
                </c:pt>
                <c:pt idx="7">
                  <c:v>4.3521800000000006</c:v>
                </c:pt>
                <c:pt idx="8">
                  <c:v>4.8188600000000008</c:v>
                </c:pt>
                <c:pt idx="9">
                  <c:v>5.2134000000000009</c:v>
                </c:pt>
                <c:pt idx="10">
                  <c:v>5.7666600000000008</c:v>
                </c:pt>
                <c:pt idx="11">
                  <c:v>6.0523500000000006</c:v>
                </c:pt>
                <c:pt idx="12">
                  <c:v>6.6234000000000011</c:v>
                </c:pt>
                <c:pt idx="13">
                  <c:v>7.3799600000000005</c:v>
                </c:pt>
                <c:pt idx="14">
                  <c:v>8.2262600000000017</c:v>
                </c:pt>
                <c:pt idx="15">
                  <c:v>9.191650000000001</c:v>
                </c:pt>
                <c:pt idx="16">
                  <c:v>10.381552000000001</c:v>
                </c:pt>
                <c:pt idx="17">
                  <c:v>11.799842</c:v>
                </c:pt>
                <c:pt idx="18">
                  <c:v>15.077498</c:v>
                </c:pt>
                <c:pt idx="19">
                  <c:v>18.309647999999999</c:v>
                </c:pt>
                <c:pt idx="20">
                  <c:v>22.547238</c:v>
                </c:pt>
                <c:pt idx="21">
                  <c:v>26.946143000000003</c:v>
                </c:pt>
                <c:pt idx="22">
                  <c:v>48.796194000000021</c:v>
                </c:pt>
                <c:pt idx="23">
                  <c:v>95.974546000000075</c:v>
                </c:pt>
                <c:pt idx="24">
                  <c:v>97.091066000000069</c:v>
                </c:pt>
                <c:pt idx="25">
                  <c:v>135.12713100000005</c:v>
                </c:pt>
                <c:pt idx="26">
                  <c:v>161.3231110000001</c:v>
                </c:pt>
                <c:pt idx="27">
                  <c:v>162.98120100000011</c:v>
                </c:pt>
                <c:pt idx="28">
                  <c:v>167.4006260000001</c:v>
                </c:pt>
                <c:pt idx="29">
                  <c:v>176.66112600000011</c:v>
                </c:pt>
                <c:pt idx="30">
                  <c:v>216.48225600000004</c:v>
                </c:pt>
                <c:pt idx="31">
                  <c:v>217.965416</c:v>
                </c:pt>
                <c:pt idx="32">
                  <c:v>220.328046</c:v>
                </c:pt>
                <c:pt idx="33">
                  <c:v>228.922146</c:v>
                </c:pt>
                <c:pt idx="34">
                  <c:v>231.755706</c:v>
                </c:pt>
                <c:pt idx="35">
                  <c:v>234.65905599999999</c:v>
                </c:pt>
                <c:pt idx="36">
                  <c:v>238.31392600000001</c:v>
                </c:pt>
                <c:pt idx="37">
                  <c:v>244.12292600000001</c:v>
                </c:pt>
                <c:pt idx="38">
                  <c:v>252.18603400000001</c:v>
                </c:pt>
                <c:pt idx="39">
                  <c:v>262.39268400000003</c:v>
                </c:pt>
                <c:pt idx="40">
                  <c:v>271.28662400000002</c:v>
                </c:pt>
                <c:pt idx="41">
                  <c:v>294.54243100000002</c:v>
                </c:pt>
                <c:pt idx="42">
                  <c:v>299.39768100000003</c:v>
                </c:pt>
                <c:pt idx="43">
                  <c:v>307.12632099999996</c:v>
                </c:pt>
                <c:pt idx="44">
                  <c:v>314.493019</c:v>
                </c:pt>
                <c:pt idx="45">
                  <c:v>320.905869</c:v>
                </c:pt>
                <c:pt idx="46">
                  <c:v>329.26876899999996</c:v>
                </c:pt>
                <c:pt idx="47">
                  <c:v>336.96490899999992</c:v>
                </c:pt>
                <c:pt idx="48">
                  <c:v>343.36849899999999</c:v>
                </c:pt>
                <c:pt idx="49">
                  <c:v>353.87554899999998</c:v>
                </c:pt>
                <c:pt idx="50">
                  <c:v>377.75583399999999</c:v>
                </c:pt>
                <c:pt idx="51">
                  <c:v>381.36504399999995</c:v>
                </c:pt>
                <c:pt idx="52">
                  <c:v>387.182254</c:v>
                </c:pt>
                <c:pt idx="53">
                  <c:v>395.95948999999996</c:v>
                </c:pt>
                <c:pt idx="54">
                  <c:v>404.40722999999991</c:v>
                </c:pt>
                <c:pt idx="55">
                  <c:v>411.71814999999992</c:v>
                </c:pt>
                <c:pt idx="56">
                  <c:v>422.23544999999996</c:v>
                </c:pt>
                <c:pt idx="57">
                  <c:v>431.77420499999999</c:v>
                </c:pt>
                <c:pt idx="58">
                  <c:v>441.365205</c:v>
                </c:pt>
                <c:pt idx="59">
                  <c:v>460.98445499999997</c:v>
                </c:pt>
                <c:pt idx="60">
                  <c:v>465.64078499999994</c:v>
                </c:pt>
                <c:pt idx="61">
                  <c:v>473.01564729999996</c:v>
                </c:pt>
                <c:pt idx="62">
                  <c:v>486.74484529999995</c:v>
                </c:pt>
                <c:pt idx="63">
                  <c:v>495.09364529999993</c:v>
                </c:pt>
                <c:pt idx="64">
                  <c:v>502.66277529999996</c:v>
                </c:pt>
                <c:pt idx="65">
                  <c:v>515.84127530000001</c:v>
                </c:pt>
                <c:pt idx="66">
                  <c:v>526.64113601999998</c:v>
                </c:pt>
                <c:pt idx="67">
                  <c:v>539.50864602000001</c:v>
                </c:pt>
                <c:pt idx="68">
                  <c:v>568.4357910199999</c:v>
                </c:pt>
                <c:pt idx="69">
                  <c:v>580.68654101999994</c:v>
                </c:pt>
                <c:pt idx="70">
                  <c:v>600.49967101999994</c:v>
                </c:pt>
                <c:pt idx="71">
                  <c:v>653.61220101999993</c:v>
                </c:pt>
                <c:pt idx="72">
                  <c:v>678.67277089999982</c:v>
                </c:pt>
              </c:numCache>
            </c:numRef>
          </c:val>
        </c:ser>
        <c:ser>
          <c:idx val="3"/>
          <c:order val="4"/>
          <c:tx>
            <c:v>50 kW-5 MW</c:v>
          </c:tx>
          <c:spPr>
            <a:solidFill>
              <a:srgbClr val="1D91C0"/>
            </a:solidFill>
            <a:ln w="25400">
              <a:noFill/>
            </a:ln>
          </c:spPr>
          <c:cat>
            <c:multiLvlStrRef>
              <c:f>'Table 1 - By Capacity'!$C$3:$BW$4</c:f>
              <c:multiLvlStrCache>
                <c:ptCount val="7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lvl>
                <c:lvl>
                  <c:pt idx="0">
                    <c:v>2010</c:v>
                  </c:pt>
                  <c:pt idx="12">
                    <c:v>2011</c:v>
                  </c:pt>
                  <c:pt idx="24">
                    <c:v>2012</c:v>
                  </c:pt>
                  <c:pt idx="36">
                    <c:v>2013</c:v>
                  </c:pt>
                  <c:pt idx="48">
                    <c:v>2014</c:v>
                  </c:pt>
                  <c:pt idx="60">
                    <c:v>2015</c:v>
                  </c:pt>
                  <c:pt idx="72">
                    <c:v>2016</c:v>
                  </c:pt>
                </c:lvl>
              </c:multiLvlStrCache>
            </c:multiLvlStrRef>
          </c:cat>
          <c:val>
            <c:numRef>
              <c:f>'Table 1 - By Capacity'!$C$26:$BW$26</c:f>
              <c:numCache>
                <c:formatCode>_-* #,##0_-;\-* #,##0_-;_-* "-"??_-;_-@_-</c:formatCode>
                <c:ptCount val="73"/>
                <c:pt idx="0">
                  <c:v>1.2768099999999998</c:v>
                </c:pt>
                <c:pt idx="1">
                  <c:v>1.2768099999999998</c:v>
                </c:pt>
                <c:pt idx="2">
                  <c:v>1.2768099999999998</c:v>
                </c:pt>
                <c:pt idx="3">
                  <c:v>1.2768099999999998</c:v>
                </c:pt>
                <c:pt idx="4">
                  <c:v>1.4441899999999999</c:v>
                </c:pt>
                <c:pt idx="5">
                  <c:v>2.2441899999999997</c:v>
                </c:pt>
                <c:pt idx="6">
                  <c:v>2.39486</c:v>
                </c:pt>
                <c:pt idx="7">
                  <c:v>2.39486</c:v>
                </c:pt>
                <c:pt idx="8">
                  <c:v>2.39486</c:v>
                </c:pt>
                <c:pt idx="9">
                  <c:v>2.8424300000000002</c:v>
                </c:pt>
                <c:pt idx="10">
                  <c:v>2.8939599999999999</c:v>
                </c:pt>
                <c:pt idx="11">
                  <c:v>3.0712299999999999</c:v>
                </c:pt>
                <c:pt idx="12">
                  <c:v>3.0712299999999999</c:v>
                </c:pt>
                <c:pt idx="13">
                  <c:v>3.5952299999999999</c:v>
                </c:pt>
                <c:pt idx="14">
                  <c:v>4.4124299999999996</c:v>
                </c:pt>
                <c:pt idx="15">
                  <c:v>5.3451799999999992</c:v>
                </c:pt>
                <c:pt idx="16">
                  <c:v>7.0930599999999995</c:v>
                </c:pt>
                <c:pt idx="17">
                  <c:v>19.683610000000002</c:v>
                </c:pt>
                <c:pt idx="18">
                  <c:v>189.36816000000002</c:v>
                </c:pt>
                <c:pt idx="19">
                  <c:v>189.36816000000002</c:v>
                </c:pt>
                <c:pt idx="20">
                  <c:v>195.73484000000002</c:v>
                </c:pt>
                <c:pt idx="21">
                  <c:v>209.62704000000002</c:v>
                </c:pt>
                <c:pt idx="22">
                  <c:v>210.70995000000002</c:v>
                </c:pt>
                <c:pt idx="23">
                  <c:v>216.28590000000003</c:v>
                </c:pt>
                <c:pt idx="24">
                  <c:v>216.44531000000003</c:v>
                </c:pt>
                <c:pt idx="25">
                  <c:v>217.62873000000005</c:v>
                </c:pt>
                <c:pt idx="26">
                  <c:v>227.50703000000004</c:v>
                </c:pt>
                <c:pt idx="27">
                  <c:v>228.40256000000005</c:v>
                </c:pt>
                <c:pt idx="28">
                  <c:v>228.99616000000006</c:v>
                </c:pt>
                <c:pt idx="29">
                  <c:v>244.41136000000006</c:v>
                </c:pt>
                <c:pt idx="30">
                  <c:v>320.94283000000001</c:v>
                </c:pt>
                <c:pt idx="31">
                  <c:v>323.62148999999999</c:v>
                </c:pt>
                <c:pt idx="32">
                  <c:v>324.92781000000002</c:v>
                </c:pt>
                <c:pt idx="33">
                  <c:v>327.75888000000003</c:v>
                </c:pt>
                <c:pt idx="34">
                  <c:v>334.56728000000004</c:v>
                </c:pt>
                <c:pt idx="35">
                  <c:v>336.09670000000006</c:v>
                </c:pt>
                <c:pt idx="36">
                  <c:v>340.40719000000001</c:v>
                </c:pt>
                <c:pt idx="37">
                  <c:v>351.32396</c:v>
                </c:pt>
                <c:pt idx="38">
                  <c:v>448.02957999999995</c:v>
                </c:pt>
                <c:pt idx="39">
                  <c:v>472.91037999999992</c:v>
                </c:pt>
                <c:pt idx="40">
                  <c:v>479.1399199999999</c:v>
                </c:pt>
                <c:pt idx="41">
                  <c:v>484.28314999999992</c:v>
                </c:pt>
                <c:pt idx="42">
                  <c:v>495.42216999999994</c:v>
                </c:pt>
                <c:pt idx="43">
                  <c:v>509.4292299999999</c:v>
                </c:pt>
                <c:pt idx="44">
                  <c:v>519.0546599999999</c:v>
                </c:pt>
                <c:pt idx="45">
                  <c:v>534.32064999999989</c:v>
                </c:pt>
                <c:pt idx="46">
                  <c:v>548.51958999999988</c:v>
                </c:pt>
                <c:pt idx="47">
                  <c:v>562.77276999999992</c:v>
                </c:pt>
                <c:pt idx="48">
                  <c:v>574.77019999999993</c:v>
                </c:pt>
                <c:pt idx="49">
                  <c:v>593.00912999999991</c:v>
                </c:pt>
                <c:pt idx="50">
                  <c:v>694.14021999999989</c:v>
                </c:pt>
                <c:pt idx="51">
                  <c:v>709.77871999999991</c:v>
                </c:pt>
                <c:pt idx="52">
                  <c:v>726.72623999999985</c:v>
                </c:pt>
                <c:pt idx="53">
                  <c:v>758.77130999999986</c:v>
                </c:pt>
                <c:pt idx="54">
                  <c:v>772.60834999999975</c:v>
                </c:pt>
                <c:pt idx="55">
                  <c:v>787.29309999999975</c:v>
                </c:pt>
                <c:pt idx="56">
                  <c:v>797.22952999999973</c:v>
                </c:pt>
                <c:pt idx="57">
                  <c:v>807.32706999999971</c:v>
                </c:pt>
                <c:pt idx="58">
                  <c:v>824.00096999999971</c:v>
                </c:pt>
                <c:pt idx="59">
                  <c:v>853.76656999999966</c:v>
                </c:pt>
                <c:pt idx="60">
                  <c:v>862.64603999999963</c:v>
                </c:pt>
                <c:pt idx="61">
                  <c:v>873.19564999999966</c:v>
                </c:pt>
                <c:pt idx="62">
                  <c:v>975.59036999999967</c:v>
                </c:pt>
                <c:pt idx="63">
                  <c:v>990.22547999999972</c:v>
                </c:pt>
                <c:pt idx="64">
                  <c:v>1001.7267799999997</c:v>
                </c:pt>
                <c:pt idx="65">
                  <c:v>1047.3093299999996</c:v>
                </c:pt>
                <c:pt idx="66">
                  <c:v>1062.8784999999998</c:v>
                </c:pt>
                <c:pt idx="67">
                  <c:v>1088.6646699999997</c:v>
                </c:pt>
                <c:pt idx="68">
                  <c:v>1106.0252799999998</c:v>
                </c:pt>
                <c:pt idx="69">
                  <c:v>1127.36015</c:v>
                </c:pt>
                <c:pt idx="70">
                  <c:v>1146.4489799999999</c:v>
                </c:pt>
                <c:pt idx="71">
                  <c:v>1150.9515799999999</c:v>
                </c:pt>
                <c:pt idx="72">
                  <c:v>1150.9515799999999</c:v>
                </c:pt>
              </c:numCache>
            </c:numRef>
          </c:val>
        </c:ser>
        <c:ser>
          <c:idx val="4"/>
          <c:order val="5"/>
          <c:tx>
            <c:v>5-25 MW</c:v>
          </c:tx>
          <c:spPr>
            <a:solidFill>
              <a:srgbClr val="225EA8"/>
            </a:solidFill>
            <a:ln w="25400">
              <a:noFill/>
            </a:ln>
          </c:spPr>
          <c:cat>
            <c:multiLvlStrRef>
              <c:f>'Table 1 - By Capacity'!$C$3:$BW$4</c:f>
              <c:multiLvlStrCache>
                <c:ptCount val="7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lvl>
                <c:lvl>
                  <c:pt idx="0">
                    <c:v>2010</c:v>
                  </c:pt>
                  <c:pt idx="12">
                    <c:v>2011</c:v>
                  </c:pt>
                  <c:pt idx="24">
                    <c:v>2012</c:v>
                  </c:pt>
                  <c:pt idx="36">
                    <c:v>2013</c:v>
                  </c:pt>
                  <c:pt idx="48">
                    <c:v>2014</c:v>
                  </c:pt>
                  <c:pt idx="60">
                    <c:v>2015</c:v>
                  </c:pt>
                  <c:pt idx="72">
                    <c:v>2016</c:v>
                  </c:pt>
                </c:lvl>
              </c:multiLvlStrCache>
            </c:multiLvlStrRef>
          </c:cat>
          <c:val>
            <c:numRef>
              <c:f>'Table 1 - By Capacity'!$C$27:$BW$27</c:f>
              <c:numCache>
                <c:formatCode>_-* #,##0_-;\-* #,##0_-;_-*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c:v>
                </c:pt>
                <c:pt idx="25">
                  <c:v>6</c:v>
                </c:pt>
                <c:pt idx="26">
                  <c:v>6</c:v>
                </c:pt>
                <c:pt idx="27">
                  <c:v>6</c:v>
                </c:pt>
                <c:pt idx="28">
                  <c:v>6</c:v>
                </c:pt>
                <c:pt idx="29">
                  <c:v>11.5</c:v>
                </c:pt>
                <c:pt idx="30">
                  <c:v>11.5</c:v>
                </c:pt>
                <c:pt idx="31">
                  <c:v>11.5</c:v>
                </c:pt>
                <c:pt idx="32">
                  <c:v>11.5</c:v>
                </c:pt>
                <c:pt idx="33">
                  <c:v>11.5</c:v>
                </c:pt>
                <c:pt idx="34">
                  <c:v>11.5</c:v>
                </c:pt>
                <c:pt idx="35">
                  <c:v>11.5</c:v>
                </c:pt>
                <c:pt idx="36">
                  <c:v>11.5</c:v>
                </c:pt>
                <c:pt idx="37">
                  <c:v>30.7257</c:v>
                </c:pt>
                <c:pt idx="38">
                  <c:v>233.02107999999996</c:v>
                </c:pt>
                <c:pt idx="39">
                  <c:v>264.38338999999996</c:v>
                </c:pt>
                <c:pt idx="40">
                  <c:v>299.44631999999996</c:v>
                </c:pt>
                <c:pt idx="41">
                  <c:v>299.44631999999996</c:v>
                </c:pt>
                <c:pt idx="42">
                  <c:v>315.07199999999995</c:v>
                </c:pt>
                <c:pt idx="43">
                  <c:v>327.87997999999993</c:v>
                </c:pt>
                <c:pt idx="44">
                  <c:v>340.04509999999993</c:v>
                </c:pt>
                <c:pt idx="45">
                  <c:v>365.42797999999993</c:v>
                </c:pt>
                <c:pt idx="46">
                  <c:v>374.62797999999992</c:v>
                </c:pt>
                <c:pt idx="47">
                  <c:v>409.70457999999991</c:v>
                </c:pt>
                <c:pt idx="48">
                  <c:v>460.22818999999993</c:v>
                </c:pt>
                <c:pt idx="49">
                  <c:v>526.42679999999996</c:v>
                </c:pt>
                <c:pt idx="50">
                  <c:v>1401.2648299999998</c:v>
                </c:pt>
                <c:pt idx="51">
                  <c:v>1426.9702699999998</c:v>
                </c:pt>
                <c:pt idx="52">
                  <c:v>1426.9702699999998</c:v>
                </c:pt>
                <c:pt idx="53">
                  <c:v>1462.5634099999997</c:v>
                </c:pt>
                <c:pt idx="54">
                  <c:v>1547.8484999999998</c:v>
                </c:pt>
                <c:pt idx="55">
                  <c:v>1553.9215399999998</c:v>
                </c:pt>
                <c:pt idx="56">
                  <c:v>1597.5421999999999</c:v>
                </c:pt>
                <c:pt idx="57">
                  <c:v>1657.9572999999998</c:v>
                </c:pt>
                <c:pt idx="58">
                  <c:v>1746.9766899999997</c:v>
                </c:pt>
                <c:pt idx="59">
                  <c:v>1842.0379699999996</c:v>
                </c:pt>
                <c:pt idx="60">
                  <c:v>1881.0119399999996</c:v>
                </c:pt>
                <c:pt idx="61">
                  <c:v>1978.3168299999998</c:v>
                </c:pt>
                <c:pt idx="62">
                  <c:v>3329.0298099999991</c:v>
                </c:pt>
                <c:pt idx="63">
                  <c:v>3343.7486499999991</c:v>
                </c:pt>
                <c:pt idx="64">
                  <c:v>3398.190149999999</c:v>
                </c:pt>
                <c:pt idx="65">
                  <c:v>3435.5511599999995</c:v>
                </c:pt>
                <c:pt idx="66">
                  <c:v>3465.4849199999994</c:v>
                </c:pt>
                <c:pt idx="67">
                  <c:v>3477.0449199999994</c:v>
                </c:pt>
                <c:pt idx="68">
                  <c:v>3477.0449199999994</c:v>
                </c:pt>
                <c:pt idx="69">
                  <c:v>3565.9083799999994</c:v>
                </c:pt>
                <c:pt idx="70">
                  <c:v>3609.9683799999993</c:v>
                </c:pt>
                <c:pt idx="71">
                  <c:v>3689.6474099999991</c:v>
                </c:pt>
                <c:pt idx="72">
                  <c:v>3709.4474099999989</c:v>
                </c:pt>
              </c:numCache>
            </c:numRef>
          </c:val>
        </c:ser>
        <c:ser>
          <c:idx val="5"/>
          <c:order val="6"/>
          <c:tx>
            <c:v>25MW+</c:v>
          </c:tx>
          <c:spPr>
            <a:solidFill>
              <a:srgbClr val="0C2C84"/>
            </a:solidFill>
            <a:ln w="25400">
              <a:noFill/>
            </a:ln>
          </c:spPr>
          <c:cat>
            <c:multiLvlStrRef>
              <c:f>'Table 1 - By Capacity'!$C$3:$BW$4</c:f>
              <c:multiLvlStrCache>
                <c:ptCount val="7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lvl>
                <c:lvl>
                  <c:pt idx="0">
                    <c:v>2010</c:v>
                  </c:pt>
                  <c:pt idx="12">
                    <c:v>2011</c:v>
                  </c:pt>
                  <c:pt idx="24">
                    <c:v>2012</c:v>
                  </c:pt>
                  <c:pt idx="36">
                    <c:v>2013</c:v>
                  </c:pt>
                  <c:pt idx="48">
                    <c:v>2014</c:v>
                  </c:pt>
                  <c:pt idx="60">
                    <c:v>2015</c:v>
                  </c:pt>
                  <c:pt idx="72">
                    <c:v>2016</c:v>
                  </c:pt>
                </c:lvl>
              </c:multiLvlStrCache>
            </c:multiLvlStrRef>
          </c:cat>
          <c:val>
            <c:numRef>
              <c:f>'Table 1 - By Capacity'!$C$28:$BW$28</c:f>
              <c:numCache>
                <c:formatCode>_-* #,##0_-;\-* #,##0_-;_-*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34.470080000000003</c:v>
                </c:pt>
                <c:pt idx="39">
                  <c:v>34.470080000000003</c:v>
                </c:pt>
                <c:pt idx="40">
                  <c:v>34.470080000000003</c:v>
                </c:pt>
                <c:pt idx="41">
                  <c:v>34.470080000000003</c:v>
                </c:pt>
                <c:pt idx="42">
                  <c:v>34.470080000000003</c:v>
                </c:pt>
                <c:pt idx="43">
                  <c:v>34.470080000000003</c:v>
                </c:pt>
                <c:pt idx="44">
                  <c:v>34.470080000000003</c:v>
                </c:pt>
                <c:pt idx="45">
                  <c:v>34.470080000000003</c:v>
                </c:pt>
                <c:pt idx="46">
                  <c:v>34.470080000000003</c:v>
                </c:pt>
                <c:pt idx="47">
                  <c:v>66.060079999999999</c:v>
                </c:pt>
                <c:pt idx="48">
                  <c:v>97.850079999999991</c:v>
                </c:pt>
                <c:pt idx="49">
                  <c:v>129.55107999999998</c:v>
                </c:pt>
                <c:pt idx="50">
                  <c:v>129.55107999999998</c:v>
                </c:pt>
                <c:pt idx="51">
                  <c:v>129.55107999999998</c:v>
                </c:pt>
                <c:pt idx="52">
                  <c:v>129.55107999999998</c:v>
                </c:pt>
                <c:pt idx="53">
                  <c:v>129.55107999999998</c:v>
                </c:pt>
                <c:pt idx="54">
                  <c:v>162.00051999999999</c:v>
                </c:pt>
                <c:pt idx="55">
                  <c:v>202.68819999999999</c:v>
                </c:pt>
                <c:pt idx="56">
                  <c:v>276.49547999999999</c:v>
                </c:pt>
                <c:pt idx="57">
                  <c:v>305.38648000000001</c:v>
                </c:pt>
                <c:pt idx="58">
                  <c:v>305.38648000000001</c:v>
                </c:pt>
                <c:pt idx="59">
                  <c:v>351.27562</c:v>
                </c:pt>
                <c:pt idx="60">
                  <c:v>351.27562</c:v>
                </c:pt>
                <c:pt idx="61">
                  <c:v>351.27562</c:v>
                </c:pt>
                <c:pt idx="62">
                  <c:v>832.84484999999995</c:v>
                </c:pt>
                <c:pt idx="63">
                  <c:v>832.84484999999995</c:v>
                </c:pt>
                <c:pt idx="64">
                  <c:v>832.84484999999995</c:v>
                </c:pt>
                <c:pt idx="65">
                  <c:v>832.84484999999995</c:v>
                </c:pt>
                <c:pt idx="66">
                  <c:v>832.84484999999995</c:v>
                </c:pt>
                <c:pt idx="67">
                  <c:v>832.84484999999995</c:v>
                </c:pt>
                <c:pt idx="68">
                  <c:v>832.84484999999995</c:v>
                </c:pt>
                <c:pt idx="69">
                  <c:v>899.04260999999997</c:v>
                </c:pt>
                <c:pt idx="70">
                  <c:v>899.04260999999997</c:v>
                </c:pt>
                <c:pt idx="71">
                  <c:v>946.97708999999998</c:v>
                </c:pt>
                <c:pt idx="72">
                  <c:v>946.97708999999998</c:v>
                </c:pt>
              </c:numCache>
            </c:numRef>
          </c:val>
        </c:ser>
        <c:dLbls>
          <c:showLegendKey val="0"/>
          <c:showVal val="0"/>
          <c:showCatName val="0"/>
          <c:showSerName val="0"/>
          <c:showPercent val="0"/>
          <c:showBubbleSize val="0"/>
        </c:dLbls>
        <c:axId val="110790528"/>
        <c:axId val="110792064"/>
      </c:areaChart>
      <c:catAx>
        <c:axId val="110790528"/>
        <c:scaling>
          <c:orientation val="minMax"/>
        </c:scaling>
        <c:delete val="0"/>
        <c:axPos val="b"/>
        <c:majorTickMark val="none"/>
        <c:minorTickMark val="none"/>
        <c:tickLblPos val="nextTo"/>
        <c:crossAx val="110792064"/>
        <c:crosses val="autoZero"/>
        <c:auto val="1"/>
        <c:lblAlgn val="ctr"/>
        <c:lblOffset val="100"/>
        <c:noMultiLvlLbl val="0"/>
      </c:catAx>
      <c:valAx>
        <c:axId val="110792064"/>
        <c:scaling>
          <c:orientation val="minMax"/>
        </c:scaling>
        <c:delete val="0"/>
        <c:axPos val="r"/>
        <c:title>
          <c:tx>
            <c:rich>
              <a:bodyPr rot="-5400000" vert="horz"/>
              <a:lstStyle/>
              <a:p>
                <a:pPr>
                  <a:defRPr/>
                </a:pPr>
                <a:r>
                  <a:rPr lang="en-US"/>
                  <a:t>UK Solar Capacity (MW)</a:t>
                </a:r>
              </a:p>
            </c:rich>
          </c:tx>
          <c:layout>
            <c:manualLayout>
              <c:xMode val="edge"/>
              <c:yMode val="edge"/>
              <c:x val="0.95779244902079552"/>
              <c:y val="0.32357884690251038"/>
            </c:manualLayout>
          </c:layout>
          <c:overlay val="0"/>
        </c:title>
        <c:numFmt formatCode="#,##0" sourceLinked="0"/>
        <c:majorTickMark val="out"/>
        <c:minorTickMark val="none"/>
        <c:tickLblPos val="nextTo"/>
        <c:crossAx val="110790528"/>
        <c:crosses val="max"/>
        <c:crossBetween val="midCat"/>
        <c:dispUnits>
          <c:builtInUnit val="thousands"/>
          <c:dispUnitsLbl>
            <c:layout/>
          </c:dispUnitsLbl>
        </c:dispUnits>
      </c:valAx>
      <c:spPr>
        <a:ln>
          <a:noFill/>
        </a:ln>
      </c:spPr>
    </c:plotArea>
    <c:legend>
      <c:legendPos val="r"/>
      <c:layout>
        <c:manualLayout>
          <c:xMode val="edge"/>
          <c:yMode val="edge"/>
          <c:x val="0"/>
          <c:y val="0.3206379893668439"/>
          <c:w val="0.45183282858873408"/>
          <c:h val="0.38936684388593523"/>
        </c:manualLayout>
      </c:layout>
      <c:overlay val="0"/>
    </c:legend>
    <c:plotVisOnly val="1"/>
    <c:dispBlanksAs val="zero"/>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a:t>UK</a:t>
            </a:r>
            <a:r>
              <a:rPr lang="en-GB" baseline="0"/>
              <a:t> Solar Deployment</a:t>
            </a:r>
            <a:r>
              <a:rPr lang="en-GB"/>
              <a:t>:</a:t>
            </a:r>
          </a:p>
          <a:p>
            <a:pPr algn="l">
              <a:defRPr/>
            </a:pPr>
            <a:r>
              <a:rPr lang="en-GB"/>
              <a:t>By</a:t>
            </a:r>
            <a:r>
              <a:rPr lang="en-GB" baseline="0"/>
              <a:t> Accreditation</a:t>
            </a:r>
          </a:p>
          <a:p>
            <a:pPr algn="l">
              <a:defRPr/>
            </a:pPr>
            <a:r>
              <a:rPr lang="en-GB" baseline="0"/>
              <a:t>(updated quarterly)</a:t>
            </a:r>
            <a:endParaRPr lang="en-GB"/>
          </a:p>
        </c:rich>
      </c:tx>
      <c:layout>
        <c:manualLayout>
          <c:xMode val="edge"/>
          <c:yMode val="edge"/>
          <c:x val="1.5602463153644244E-2"/>
          <c:y val="1.9138755980861243E-2"/>
        </c:manualLayout>
      </c:layout>
      <c:overlay val="1"/>
    </c:title>
    <c:autoTitleDeleted val="0"/>
    <c:plotArea>
      <c:layout>
        <c:manualLayout>
          <c:layoutTarget val="inner"/>
          <c:xMode val="edge"/>
          <c:yMode val="edge"/>
          <c:x val="2.6116495053502924E-2"/>
          <c:y val="5.4590413040475197E-2"/>
          <c:w val="0.87939693115283668"/>
          <c:h val="0.79708372577829689"/>
        </c:manualLayout>
      </c:layout>
      <c:areaChart>
        <c:grouping val="stacked"/>
        <c:varyColors val="0"/>
        <c:ser>
          <c:idx val="2"/>
          <c:order val="0"/>
          <c:tx>
            <c:v>Unaccredited</c:v>
          </c:tx>
          <c:spPr>
            <a:solidFill>
              <a:srgbClr val="E31A1C"/>
            </a:solidFill>
          </c:spPr>
          <c:cat>
            <c:multiLvlStrRef>
              <c:f>'Table 2 - By Accreditation'!$C$3:$BV$4</c:f>
              <c:multiLvlStrCache>
                <c:ptCount val="7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lvl>
                <c:lvl>
                  <c:pt idx="0">
                    <c:v>2010</c:v>
                  </c:pt>
                  <c:pt idx="12">
                    <c:v>2011</c:v>
                  </c:pt>
                  <c:pt idx="24">
                    <c:v>2012</c:v>
                  </c:pt>
                  <c:pt idx="36">
                    <c:v>2013</c:v>
                  </c:pt>
                  <c:pt idx="48">
                    <c:v>2014</c:v>
                  </c:pt>
                  <c:pt idx="60">
                    <c:v>2015</c:v>
                  </c:pt>
                </c:lvl>
              </c:multiLvlStrCache>
            </c:multiLvlStrRef>
          </c:cat>
          <c:val>
            <c:numRef>
              <c:f>'Table 2 - By Accreditation'!$C$26:$BV$26</c:f>
              <c:numCache>
                <c:formatCode>_-* #,##0_-;\-* #,##0_-;_-* "-"??_-;_-@_-</c:formatCode>
                <c:ptCount val="72"/>
                <c:pt idx="0">
                  <c:v>15.943899999999983</c:v>
                </c:pt>
                <c:pt idx="1">
                  <c:v>16.303249799999982</c:v>
                </c:pt>
                <c:pt idx="2">
                  <c:v>16.895000799999977</c:v>
                </c:pt>
                <c:pt idx="3">
                  <c:v>17.307107199999969</c:v>
                </c:pt>
                <c:pt idx="4">
                  <c:v>17.945184199999964</c:v>
                </c:pt>
                <c:pt idx="5">
                  <c:v>18.338949199999981</c:v>
                </c:pt>
                <c:pt idx="6">
                  <c:v>19.157611299999992</c:v>
                </c:pt>
                <c:pt idx="7">
                  <c:v>19.650080499999994</c:v>
                </c:pt>
                <c:pt idx="8">
                  <c:v>20.295357200000026</c:v>
                </c:pt>
                <c:pt idx="9">
                  <c:v>21.258830200000048</c:v>
                </c:pt>
                <c:pt idx="10">
                  <c:v>22.356345200000035</c:v>
                </c:pt>
                <c:pt idx="11">
                  <c:v>22.94867430000005</c:v>
                </c:pt>
                <c:pt idx="12">
                  <c:v>23.983627700000085</c:v>
                </c:pt>
                <c:pt idx="13">
                  <c:v>24.989134260000085</c:v>
                </c:pt>
                <c:pt idx="14">
                  <c:v>26.113266960000161</c:v>
                </c:pt>
                <c:pt idx="15">
                  <c:v>26.909188780000221</c:v>
                </c:pt>
                <c:pt idx="16">
                  <c:v>27.976497460000189</c:v>
                </c:pt>
                <c:pt idx="17">
                  <c:v>36.26853034000024</c:v>
                </c:pt>
                <c:pt idx="18">
                  <c:v>81.2075760700003</c:v>
                </c:pt>
                <c:pt idx="19">
                  <c:v>81.829715270000463</c:v>
                </c:pt>
                <c:pt idx="20">
                  <c:v>64.682237290001069</c:v>
                </c:pt>
                <c:pt idx="21">
                  <c:v>39.449238810001134</c:v>
                </c:pt>
                <c:pt idx="22">
                  <c:v>45.19300046000285</c:v>
                </c:pt>
                <c:pt idx="23">
                  <c:v>53.589488780002512</c:v>
                </c:pt>
                <c:pt idx="24">
                  <c:v>60.751064280002424</c:v>
                </c:pt>
                <c:pt idx="25">
                  <c:v>66.47638488000257</c:v>
                </c:pt>
                <c:pt idx="26">
                  <c:v>73.156338470002083</c:v>
                </c:pt>
                <c:pt idx="27">
                  <c:v>75.344562970002244</c:v>
                </c:pt>
                <c:pt idx="28">
                  <c:v>77.914058000002342</c:v>
                </c:pt>
                <c:pt idx="29">
                  <c:v>85.938665080002238</c:v>
                </c:pt>
                <c:pt idx="30">
                  <c:v>96.560403100002304</c:v>
                </c:pt>
                <c:pt idx="31">
                  <c:v>98.114401500002487</c:v>
                </c:pt>
                <c:pt idx="32">
                  <c:v>99.752935060002301</c:v>
                </c:pt>
                <c:pt idx="33">
                  <c:v>102.06169921000242</c:v>
                </c:pt>
                <c:pt idx="34">
                  <c:v>104.20907621000242</c:v>
                </c:pt>
                <c:pt idx="35">
                  <c:v>106.02203396000232</c:v>
                </c:pt>
                <c:pt idx="36">
                  <c:v>106.93941589000246</c:v>
                </c:pt>
                <c:pt idx="37">
                  <c:v>107.96386159000213</c:v>
                </c:pt>
                <c:pt idx="38">
                  <c:v>104.58902032000196</c:v>
                </c:pt>
                <c:pt idx="39">
                  <c:v>105.8772194000021</c:v>
                </c:pt>
                <c:pt idx="40">
                  <c:v>106.2825534000026</c:v>
                </c:pt>
                <c:pt idx="41">
                  <c:v>107.21990117000269</c:v>
                </c:pt>
                <c:pt idx="42">
                  <c:v>108.68017106000252</c:v>
                </c:pt>
                <c:pt idx="43">
                  <c:v>110.72462903000223</c:v>
                </c:pt>
                <c:pt idx="44">
                  <c:v>114.31220454000277</c:v>
                </c:pt>
                <c:pt idx="45">
                  <c:v>116.54478429000301</c:v>
                </c:pt>
                <c:pt idx="46">
                  <c:v>119.38402931000292</c:v>
                </c:pt>
                <c:pt idx="47">
                  <c:v>122.48095765000335</c:v>
                </c:pt>
                <c:pt idx="48">
                  <c:v>123.9669648000031</c:v>
                </c:pt>
                <c:pt idx="49">
                  <c:v>126.90549193000334</c:v>
                </c:pt>
                <c:pt idx="50">
                  <c:v>128.64813989000322</c:v>
                </c:pt>
                <c:pt idx="51">
                  <c:v>130.74536089000321</c:v>
                </c:pt>
                <c:pt idx="52">
                  <c:v>133.08084489000339</c:v>
                </c:pt>
                <c:pt idx="53">
                  <c:v>137.8398732800033</c:v>
                </c:pt>
                <c:pt idx="54">
                  <c:v>141.31966003000343</c:v>
                </c:pt>
                <c:pt idx="55">
                  <c:v>143.69351263000317</c:v>
                </c:pt>
                <c:pt idx="56">
                  <c:v>148.19020343000284</c:v>
                </c:pt>
                <c:pt idx="57">
                  <c:v>152.40730315000474</c:v>
                </c:pt>
                <c:pt idx="58">
                  <c:v>156.36997793000319</c:v>
                </c:pt>
                <c:pt idx="59">
                  <c:v>159.82938807000392</c:v>
                </c:pt>
                <c:pt idx="60">
                  <c:v>164.207696270003</c:v>
                </c:pt>
                <c:pt idx="61">
                  <c:v>169.64841603000332</c:v>
                </c:pt>
                <c:pt idx="62">
                  <c:v>225.59439678000217</c:v>
                </c:pt>
                <c:pt idx="63">
                  <c:v>233.38596067000071</c:v>
                </c:pt>
                <c:pt idx="64">
                  <c:v>241.77962127000137</c:v>
                </c:pt>
                <c:pt idx="65">
                  <c:v>288.83825860000252</c:v>
                </c:pt>
                <c:pt idx="66">
                  <c:v>298.96360592000292</c:v>
                </c:pt>
                <c:pt idx="67">
                  <c:v>316.75039642000229</c:v>
                </c:pt>
                <c:pt idx="68">
                  <c:v>365.65875044000131</c:v>
                </c:pt>
                <c:pt idx="69">
                  <c:v>397.02828725000199</c:v>
                </c:pt>
                <c:pt idx="70">
                  <c:v>490.48611807999987</c:v>
                </c:pt>
                <c:pt idx="71">
                  <c:v>658.34621873000106</c:v>
                </c:pt>
              </c:numCache>
            </c:numRef>
          </c:val>
        </c:ser>
        <c:ser>
          <c:idx val="1"/>
          <c:order val="1"/>
          <c:tx>
            <c:v>RO</c:v>
          </c:tx>
          <c:spPr>
            <a:solidFill>
              <a:srgbClr val="33A02C"/>
            </a:solidFill>
          </c:spPr>
          <c:cat>
            <c:multiLvlStrRef>
              <c:f>'Table 2 - By Accreditation'!$C$3:$BV$4</c:f>
              <c:multiLvlStrCache>
                <c:ptCount val="7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lvl>
                <c:lvl>
                  <c:pt idx="0">
                    <c:v>2010</c:v>
                  </c:pt>
                  <c:pt idx="12">
                    <c:v>2011</c:v>
                  </c:pt>
                  <c:pt idx="24">
                    <c:v>2012</c:v>
                  </c:pt>
                  <c:pt idx="36">
                    <c:v>2013</c:v>
                  </c:pt>
                  <c:pt idx="48">
                    <c:v>2014</c:v>
                  </c:pt>
                  <c:pt idx="60">
                    <c:v>2015</c:v>
                  </c:pt>
                </c:lvl>
              </c:multiLvlStrCache>
            </c:multiLvlStrRef>
          </c:cat>
          <c:val>
            <c:numRef>
              <c:f>'Table 2 - By Accreditation'!$C$25:$BV$25</c:f>
              <c:numCache>
                <c:formatCode>_-* #,##0_-;\-* #,##0_-;_-* "-"??_-;_-@_-</c:formatCode>
                <c:ptCount val="72"/>
                <c:pt idx="0">
                  <c:v>2.1766799999999997</c:v>
                </c:pt>
                <c:pt idx="1">
                  <c:v>2.1855899999999995</c:v>
                </c:pt>
                <c:pt idx="2">
                  <c:v>2.2001299999999997</c:v>
                </c:pt>
                <c:pt idx="3">
                  <c:v>2.2177499999999997</c:v>
                </c:pt>
                <c:pt idx="4">
                  <c:v>2.22539</c:v>
                </c:pt>
                <c:pt idx="5">
                  <c:v>2.2428499999999998</c:v>
                </c:pt>
                <c:pt idx="6">
                  <c:v>2.2578299999999998</c:v>
                </c:pt>
                <c:pt idx="7">
                  <c:v>2.2654499999999995</c:v>
                </c:pt>
                <c:pt idx="8">
                  <c:v>2.27156</c:v>
                </c:pt>
                <c:pt idx="9">
                  <c:v>2.2880599999999998</c:v>
                </c:pt>
                <c:pt idx="10">
                  <c:v>2.2932899999999998</c:v>
                </c:pt>
                <c:pt idx="11">
                  <c:v>2.3137699999999999</c:v>
                </c:pt>
                <c:pt idx="12">
                  <c:v>2.3216700000000001</c:v>
                </c:pt>
                <c:pt idx="13">
                  <c:v>2.32687</c:v>
                </c:pt>
                <c:pt idx="14">
                  <c:v>2.3491400000000002</c:v>
                </c:pt>
                <c:pt idx="15">
                  <c:v>2.36931</c:v>
                </c:pt>
                <c:pt idx="16">
                  <c:v>2.3995699999999998</c:v>
                </c:pt>
                <c:pt idx="17">
                  <c:v>2.4445800000000002</c:v>
                </c:pt>
                <c:pt idx="18">
                  <c:v>2.47038</c:v>
                </c:pt>
                <c:pt idx="19">
                  <c:v>2.50549</c:v>
                </c:pt>
                <c:pt idx="20">
                  <c:v>2.5811299999999999</c:v>
                </c:pt>
                <c:pt idx="21">
                  <c:v>2.62601</c:v>
                </c:pt>
                <c:pt idx="22">
                  <c:v>2.7153299999999998</c:v>
                </c:pt>
                <c:pt idx="23">
                  <c:v>7.6981000000000002</c:v>
                </c:pt>
                <c:pt idx="24">
                  <c:v>7.8772500000000001</c:v>
                </c:pt>
                <c:pt idx="25">
                  <c:v>7.9990600000000001</c:v>
                </c:pt>
                <c:pt idx="26">
                  <c:v>9.1703600000000005</c:v>
                </c:pt>
                <c:pt idx="27">
                  <c:v>9.3250899999999994</c:v>
                </c:pt>
                <c:pt idx="28">
                  <c:v>9.5572999999999997</c:v>
                </c:pt>
                <c:pt idx="29">
                  <c:v>9.7589700000000015</c:v>
                </c:pt>
                <c:pt idx="30">
                  <c:v>9.8940599999999996</c:v>
                </c:pt>
                <c:pt idx="31">
                  <c:v>10.313600000000001</c:v>
                </c:pt>
                <c:pt idx="32">
                  <c:v>10.640120000000001</c:v>
                </c:pt>
                <c:pt idx="33">
                  <c:v>11.253770000000001</c:v>
                </c:pt>
                <c:pt idx="34">
                  <c:v>11.935370000000001</c:v>
                </c:pt>
                <c:pt idx="35">
                  <c:v>12.39531</c:v>
                </c:pt>
                <c:pt idx="36">
                  <c:v>13.53256</c:v>
                </c:pt>
                <c:pt idx="37">
                  <c:v>29.72137</c:v>
                </c:pt>
                <c:pt idx="38">
                  <c:v>302.61245999999983</c:v>
                </c:pt>
                <c:pt idx="39">
                  <c:v>303.90762999999987</c:v>
                </c:pt>
                <c:pt idx="40">
                  <c:v>329.39202999999986</c:v>
                </c:pt>
                <c:pt idx="41">
                  <c:v>330.76427999999987</c:v>
                </c:pt>
                <c:pt idx="42">
                  <c:v>334.74682999999982</c:v>
                </c:pt>
                <c:pt idx="43">
                  <c:v>345.18218999999982</c:v>
                </c:pt>
                <c:pt idx="44">
                  <c:v>347.41118999999981</c:v>
                </c:pt>
                <c:pt idx="45">
                  <c:v>349.72397999999981</c:v>
                </c:pt>
                <c:pt idx="46">
                  <c:v>364.73294999999979</c:v>
                </c:pt>
                <c:pt idx="47">
                  <c:v>366.50450999999981</c:v>
                </c:pt>
                <c:pt idx="48">
                  <c:v>370.1794499999998</c:v>
                </c:pt>
                <c:pt idx="49">
                  <c:v>411.2123899999998</c:v>
                </c:pt>
                <c:pt idx="50">
                  <c:v>432.57957999999979</c:v>
                </c:pt>
                <c:pt idx="51">
                  <c:v>434.53754999999978</c:v>
                </c:pt>
                <c:pt idx="52">
                  <c:v>436.86970999999977</c:v>
                </c:pt>
                <c:pt idx="53">
                  <c:v>438.8628299999998</c:v>
                </c:pt>
                <c:pt idx="54">
                  <c:v>440.98317999999978</c:v>
                </c:pt>
                <c:pt idx="55">
                  <c:v>444.51332999999977</c:v>
                </c:pt>
                <c:pt idx="56">
                  <c:v>447.4014899999998</c:v>
                </c:pt>
                <c:pt idx="57">
                  <c:v>450.28809999999982</c:v>
                </c:pt>
                <c:pt idx="58">
                  <c:v>452.51659999999981</c:v>
                </c:pt>
                <c:pt idx="59">
                  <c:v>455.29223999999977</c:v>
                </c:pt>
                <c:pt idx="60">
                  <c:v>463.69179999999977</c:v>
                </c:pt>
                <c:pt idx="61">
                  <c:v>465.87197999999978</c:v>
                </c:pt>
                <c:pt idx="62">
                  <c:v>474.00558999999976</c:v>
                </c:pt>
                <c:pt idx="63">
                  <c:v>480.48753999999974</c:v>
                </c:pt>
                <c:pt idx="64">
                  <c:v>482.43633999999975</c:v>
                </c:pt>
                <c:pt idx="65">
                  <c:v>484.97832999999974</c:v>
                </c:pt>
                <c:pt idx="66">
                  <c:v>486.71822999999978</c:v>
                </c:pt>
                <c:pt idx="67">
                  <c:v>510.28822999999977</c:v>
                </c:pt>
                <c:pt idx="68">
                  <c:v>513.04122999999981</c:v>
                </c:pt>
                <c:pt idx="69">
                  <c:v>537.68868999999972</c:v>
                </c:pt>
                <c:pt idx="70">
                  <c:v>554.09742999999969</c:v>
                </c:pt>
                <c:pt idx="71">
                  <c:v>566.11323999999968</c:v>
                </c:pt>
              </c:numCache>
            </c:numRef>
          </c:val>
        </c:ser>
        <c:ser>
          <c:idx val="0"/>
          <c:order val="2"/>
          <c:tx>
            <c:v>RO Ground-mounted</c:v>
          </c:tx>
          <c:spPr>
            <a:solidFill>
              <a:srgbClr val="B2DF8A"/>
            </a:solidFill>
          </c:spPr>
          <c:cat>
            <c:multiLvlStrRef>
              <c:f>'Table 2 - By Accreditation'!$C$3:$BV$4</c:f>
              <c:multiLvlStrCache>
                <c:ptCount val="7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lvl>
                <c:lvl>
                  <c:pt idx="0">
                    <c:v>2010</c:v>
                  </c:pt>
                  <c:pt idx="12">
                    <c:v>2011</c:v>
                  </c:pt>
                  <c:pt idx="24">
                    <c:v>2012</c:v>
                  </c:pt>
                  <c:pt idx="36">
                    <c:v>2013</c:v>
                  </c:pt>
                  <c:pt idx="48">
                    <c:v>2014</c:v>
                  </c:pt>
                  <c:pt idx="60">
                    <c:v>2015</c:v>
                  </c:pt>
                </c:lvl>
              </c:multiLvlStrCache>
            </c:multiLvlStrRef>
          </c:cat>
          <c:val>
            <c:numRef>
              <c:f>'Table 2 - By Accreditation'!$C$24:$BV$24</c:f>
              <c:numCache>
                <c:formatCode>_-* #,##0_-;\-* #,##0_-;_-* "-"??_-;_-@_-</c:formatCod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2.2363200000000001</c:v>
                </c:pt>
                <c:pt idx="37">
                  <c:v>15.330020000000001</c:v>
                </c:pt>
                <c:pt idx="38">
                  <c:v>75.37700000000001</c:v>
                </c:pt>
                <c:pt idx="39">
                  <c:v>112.76294000000001</c:v>
                </c:pt>
                <c:pt idx="40">
                  <c:v>127.96257000000001</c:v>
                </c:pt>
                <c:pt idx="41">
                  <c:v>127.96257000000001</c:v>
                </c:pt>
                <c:pt idx="42">
                  <c:v>143.58825000000002</c:v>
                </c:pt>
                <c:pt idx="43">
                  <c:v>150.82509000000002</c:v>
                </c:pt>
                <c:pt idx="44">
                  <c:v>165.89037000000002</c:v>
                </c:pt>
                <c:pt idx="45">
                  <c:v>194.79831000000001</c:v>
                </c:pt>
                <c:pt idx="46">
                  <c:v>199.77284</c:v>
                </c:pt>
                <c:pt idx="47">
                  <c:v>266.43943999999999</c:v>
                </c:pt>
                <c:pt idx="48">
                  <c:v>356.46492999999998</c:v>
                </c:pt>
                <c:pt idx="49">
                  <c:v>430.89658999999995</c:v>
                </c:pt>
                <c:pt idx="50">
                  <c:v>1370.0748600000002</c:v>
                </c:pt>
                <c:pt idx="51">
                  <c:v>1397.2692600000003</c:v>
                </c:pt>
                <c:pt idx="52">
                  <c:v>1397.8452600000003</c:v>
                </c:pt>
                <c:pt idx="53">
                  <c:v>1433.4384000000002</c:v>
                </c:pt>
                <c:pt idx="54">
                  <c:v>1555.6299500000002</c:v>
                </c:pt>
                <c:pt idx="55">
                  <c:v>1607.4191000000003</c:v>
                </c:pt>
                <c:pt idx="56">
                  <c:v>1724.8470400000003</c:v>
                </c:pt>
                <c:pt idx="57">
                  <c:v>1814.1531400000003</c:v>
                </c:pt>
                <c:pt idx="58">
                  <c:v>1912.0103300000003</c:v>
                </c:pt>
                <c:pt idx="59">
                  <c:v>2052.9607500000002</c:v>
                </c:pt>
                <c:pt idx="60">
                  <c:v>2090.8088000000002</c:v>
                </c:pt>
                <c:pt idx="61">
                  <c:v>2191.7328900000002</c:v>
                </c:pt>
                <c:pt idx="62">
                  <c:v>4027.1571300000005</c:v>
                </c:pt>
                <c:pt idx="63">
                  <c:v>4048.7602100000004</c:v>
                </c:pt>
                <c:pt idx="64">
                  <c:v>4107.6545100000003</c:v>
                </c:pt>
                <c:pt idx="65">
                  <c:v>4139.39552</c:v>
                </c:pt>
                <c:pt idx="66">
                  <c:v>4173.9523600000002</c:v>
                </c:pt>
                <c:pt idx="67">
                  <c:v>4183.7930800000004</c:v>
                </c:pt>
                <c:pt idx="68">
                  <c:v>4183.7930800000004</c:v>
                </c:pt>
                <c:pt idx="69">
                  <c:v>4330.7006000000001</c:v>
                </c:pt>
                <c:pt idx="70">
                  <c:v>4337.9050999999999</c:v>
                </c:pt>
                <c:pt idx="71">
                  <c:v>4407.8586100000002</c:v>
                </c:pt>
              </c:numCache>
            </c:numRef>
          </c:val>
        </c:ser>
        <c:ser>
          <c:idx val="5"/>
          <c:order val="3"/>
          <c:tx>
            <c:v>FITs</c:v>
          </c:tx>
          <c:spPr>
            <a:solidFill>
              <a:srgbClr val="1F78B4"/>
            </a:solidFill>
          </c:spPr>
          <c:cat>
            <c:multiLvlStrRef>
              <c:f>'Table 2 - By Accreditation'!$C$3:$BV$4</c:f>
              <c:multiLvlStrCache>
                <c:ptCount val="7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lvl>
                <c:lvl>
                  <c:pt idx="0">
                    <c:v>2010</c:v>
                  </c:pt>
                  <c:pt idx="12">
                    <c:v>2011</c:v>
                  </c:pt>
                  <c:pt idx="24">
                    <c:v>2012</c:v>
                  </c:pt>
                  <c:pt idx="36">
                    <c:v>2013</c:v>
                  </c:pt>
                  <c:pt idx="48">
                    <c:v>2014</c:v>
                  </c:pt>
                  <c:pt idx="60">
                    <c:v>2015</c:v>
                  </c:pt>
                </c:lvl>
              </c:multiLvlStrCache>
            </c:multiLvlStrRef>
          </c:cat>
          <c:val>
            <c:numRef>
              <c:f>'Table 2 - By Accreditation'!$C$23:$BV$23</c:f>
              <c:numCache>
                <c:formatCode>_-* #,##0_-;\-* #,##0_-;_-* "-"??_-;_-@_-</c:formatCode>
                <c:ptCount val="72"/>
                <c:pt idx="0">
                  <c:v>12.896409999999998</c:v>
                </c:pt>
                <c:pt idx="1">
                  <c:v>13.909469999999999</c:v>
                </c:pt>
                <c:pt idx="2">
                  <c:v>15.856159999999999</c:v>
                </c:pt>
                <c:pt idx="3">
                  <c:v>18.072020000000002</c:v>
                </c:pt>
                <c:pt idx="4">
                  <c:v>21.714649999999999</c:v>
                </c:pt>
                <c:pt idx="5">
                  <c:v>26.129489999999997</c:v>
                </c:pt>
                <c:pt idx="6">
                  <c:v>31.212139999999987</c:v>
                </c:pt>
                <c:pt idx="7">
                  <c:v>36.469909999999985</c:v>
                </c:pt>
                <c:pt idx="8">
                  <c:v>43.334639999999979</c:v>
                </c:pt>
                <c:pt idx="9">
                  <c:v>51.793759999999963</c:v>
                </c:pt>
                <c:pt idx="10">
                  <c:v>61.249009999999963</c:v>
                </c:pt>
                <c:pt idx="11">
                  <c:v>68.595879999999951</c:v>
                </c:pt>
                <c:pt idx="12">
                  <c:v>78.728349999999935</c:v>
                </c:pt>
                <c:pt idx="13">
                  <c:v>91.066169999999914</c:v>
                </c:pt>
                <c:pt idx="14">
                  <c:v>109.61759999999992</c:v>
                </c:pt>
                <c:pt idx="15">
                  <c:v>127.92362999999993</c:v>
                </c:pt>
                <c:pt idx="16">
                  <c:v>150.43124</c:v>
                </c:pt>
                <c:pt idx="17">
                  <c:v>182.46833999999998</c:v>
                </c:pt>
                <c:pt idx="18">
                  <c:v>252.11736999999999</c:v>
                </c:pt>
                <c:pt idx="19">
                  <c:v>295.49915999999996</c:v>
                </c:pt>
                <c:pt idx="20">
                  <c:v>369.24541999999946</c:v>
                </c:pt>
                <c:pt idx="21">
                  <c:v>461.5130299999995</c:v>
                </c:pt>
                <c:pt idx="22">
                  <c:v>651.8075099999993</c:v>
                </c:pt>
                <c:pt idx="23">
                  <c:v>829.02341999999885</c:v>
                </c:pt>
                <c:pt idx="24">
                  <c:v>852.25726999999893</c:v>
                </c:pt>
                <c:pt idx="25">
                  <c:v>1019.5741299999986</c:v>
                </c:pt>
                <c:pt idx="26">
                  <c:v>1118.3510799999988</c:v>
                </c:pt>
                <c:pt idx="27">
                  <c:v>1133.5230899999988</c:v>
                </c:pt>
                <c:pt idx="28">
                  <c:v>1166.7618099999988</c:v>
                </c:pt>
                <c:pt idx="29">
                  <c:v>1219.1138299999989</c:v>
                </c:pt>
                <c:pt idx="30">
                  <c:v>1351.5093799999986</c:v>
                </c:pt>
                <c:pt idx="31">
                  <c:v>1364.9225599999986</c:v>
                </c:pt>
                <c:pt idx="32">
                  <c:v>1382.2621599999986</c:v>
                </c:pt>
                <c:pt idx="33">
                  <c:v>1424.2982899999984</c:v>
                </c:pt>
                <c:pt idx="34">
                  <c:v>1445.1171399999982</c:v>
                </c:pt>
                <c:pt idx="35">
                  <c:v>1465.5510599999982</c:v>
                </c:pt>
                <c:pt idx="36">
                  <c:v>1489.0795199999982</c:v>
                </c:pt>
                <c:pt idx="37">
                  <c:v>1515.9055499999981</c:v>
                </c:pt>
                <c:pt idx="38">
                  <c:v>1547.9747899999982</c:v>
                </c:pt>
                <c:pt idx="39">
                  <c:v>1593.7183499999981</c:v>
                </c:pt>
                <c:pt idx="40">
                  <c:v>1629.7658899999979</c:v>
                </c:pt>
                <c:pt idx="41">
                  <c:v>1694.9425899999978</c:v>
                </c:pt>
                <c:pt idx="42">
                  <c:v>1723.0329099999979</c:v>
                </c:pt>
                <c:pt idx="43">
                  <c:v>1758.8218199999978</c:v>
                </c:pt>
                <c:pt idx="44">
                  <c:v>1793.4854699999978</c:v>
                </c:pt>
                <c:pt idx="45">
                  <c:v>1829.9634099999978</c:v>
                </c:pt>
                <c:pt idx="46">
                  <c:v>1872.4796999999978</c:v>
                </c:pt>
                <c:pt idx="47">
                  <c:v>1914.3299299999978</c:v>
                </c:pt>
                <c:pt idx="48">
                  <c:v>1947.5820299999978</c:v>
                </c:pt>
                <c:pt idx="49">
                  <c:v>1983.7628999999977</c:v>
                </c:pt>
                <c:pt idx="50">
                  <c:v>2062.4946599999976</c:v>
                </c:pt>
                <c:pt idx="51">
                  <c:v>2097.2031699999975</c:v>
                </c:pt>
                <c:pt idx="52">
                  <c:v>2132.4773499999974</c:v>
                </c:pt>
                <c:pt idx="53">
                  <c:v>2188.6077699999973</c:v>
                </c:pt>
                <c:pt idx="54">
                  <c:v>2231.3282399999971</c:v>
                </c:pt>
                <c:pt idx="55">
                  <c:v>2273.4741299999973</c:v>
                </c:pt>
                <c:pt idx="56">
                  <c:v>2324.5381499999971</c:v>
                </c:pt>
                <c:pt idx="57">
                  <c:v>2378.5131899999969</c:v>
                </c:pt>
                <c:pt idx="58">
                  <c:v>2427.6797799999972</c:v>
                </c:pt>
                <c:pt idx="59">
                  <c:v>2496.401239999997</c:v>
                </c:pt>
                <c:pt idx="60">
                  <c:v>2523.5133599999972</c:v>
                </c:pt>
                <c:pt idx="61">
                  <c:v>2558.0738199999973</c:v>
                </c:pt>
                <c:pt idx="62">
                  <c:v>2625.1331099999975</c:v>
                </c:pt>
                <c:pt idx="63">
                  <c:v>2660.1697199999976</c:v>
                </c:pt>
                <c:pt idx="64">
                  <c:v>2698.1769699999977</c:v>
                </c:pt>
                <c:pt idx="65">
                  <c:v>2758.690979999998</c:v>
                </c:pt>
                <c:pt idx="66">
                  <c:v>2795.3188999999979</c:v>
                </c:pt>
                <c:pt idx="67">
                  <c:v>2831.6351099999979</c:v>
                </c:pt>
                <c:pt idx="68">
                  <c:v>2891.5991299999982</c:v>
                </c:pt>
                <c:pt idx="69">
                  <c:v>2929.0859999999984</c:v>
                </c:pt>
                <c:pt idx="70">
                  <c:v>2964.5516099999986</c:v>
                </c:pt>
                <c:pt idx="71">
                  <c:v>2981.3924499999989</c:v>
                </c:pt>
              </c:numCache>
            </c:numRef>
          </c:val>
        </c:ser>
        <c:ser>
          <c:idx val="6"/>
          <c:order val="4"/>
          <c:tx>
            <c:v>FITs Standalone</c:v>
          </c:tx>
          <c:spPr>
            <a:solidFill>
              <a:srgbClr val="A6CEE3"/>
            </a:solidFill>
          </c:spPr>
          <c:cat>
            <c:multiLvlStrRef>
              <c:f>'Table 2 - By Accreditation'!$C$3:$BV$4</c:f>
              <c:multiLvlStrCache>
                <c:ptCount val="72"/>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lvl>
                <c:lvl>
                  <c:pt idx="0">
                    <c:v>2010</c:v>
                  </c:pt>
                  <c:pt idx="12">
                    <c:v>2011</c:v>
                  </c:pt>
                  <c:pt idx="24">
                    <c:v>2012</c:v>
                  </c:pt>
                  <c:pt idx="36">
                    <c:v>2013</c:v>
                  </c:pt>
                  <c:pt idx="48">
                    <c:v>2014</c:v>
                  </c:pt>
                  <c:pt idx="60">
                    <c:v>2015</c:v>
                  </c:pt>
                </c:lvl>
              </c:multiLvlStrCache>
            </c:multiLvlStrRef>
          </c:cat>
          <c:val>
            <c:numRef>
              <c:f>'Table 2 - By Accreditation'!$C$22:$BV$22</c:f>
              <c:numCache>
                <c:formatCode>_-* #,##0_-;\-* #,##0_-;_-* "-"??_-;_-@_-</c:formatCode>
                <c:ptCount val="72"/>
                <c:pt idx="0">
                  <c:v>1.008E-2</c:v>
                </c:pt>
                <c:pt idx="1">
                  <c:v>1.008E-2</c:v>
                </c:pt>
                <c:pt idx="2">
                  <c:v>1.8270000000000002E-2</c:v>
                </c:pt>
                <c:pt idx="3">
                  <c:v>2.4750000000000001E-2</c:v>
                </c:pt>
                <c:pt idx="4">
                  <c:v>4.3220000000000001E-2</c:v>
                </c:pt>
                <c:pt idx="5">
                  <c:v>0.81694000000000011</c:v>
                </c:pt>
                <c:pt idx="6">
                  <c:v>0.81894000000000011</c:v>
                </c:pt>
                <c:pt idx="7">
                  <c:v>0.85770000000000013</c:v>
                </c:pt>
                <c:pt idx="8">
                  <c:v>0.87230000000000008</c:v>
                </c:pt>
                <c:pt idx="9">
                  <c:v>0.89720000000000011</c:v>
                </c:pt>
                <c:pt idx="10">
                  <c:v>0.93909000000000009</c:v>
                </c:pt>
                <c:pt idx="11">
                  <c:v>1.0186000000000002</c:v>
                </c:pt>
                <c:pt idx="12">
                  <c:v>1.0227000000000002</c:v>
                </c:pt>
                <c:pt idx="13">
                  <c:v>1.0643800000000001</c:v>
                </c:pt>
                <c:pt idx="14">
                  <c:v>1.1836800000000001</c:v>
                </c:pt>
                <c:pt idx="15">
                  <c:v>1.3234400000000002</c:v>
                </c:pt>
                <c:pt idx="16">
                  <c:v>1.4227500000000002</c:v>
                </c:pt>
                <c:pt idx="17">
                  <c:v>2.1808399999999999</c:v>
                </c:pt>
                <c:pt idx="18">
                  <c:v>92.528600000000054</c:v>
                </c:pt>
                <c:pt idx="19">
                  <c:v>93.273010000000056</c:v>
                </c:pt>
                <c:pt idx="20">
                  <c:v>99.129190000000051</c:v>
                </c:pt>
                <c:pt idx="21">
                  <c:v>111.28132000000005</c:v>
                </c:pt>
                <c:pt idx="22">
                  <c:v>112.50548000000005</c:v>
                </c:pt>
                <c:pt idx="23">
                  <c:v>114.49799000000004</c:v>
                </c:pt>
                <c:pt idx="24">
                  <c:v>114.53093000000004</c:v>
                </c:pt>
                <c:pt idx="25">
                  <c:v>115.09150000000004</c:v>
                </c:pt>
                <c:pt idx="26">
                  <c:v>120.38761000000004</c:v>
                </c:pt>
                <c:pt idx="27">
                  <c:v>120.38761000000004</c:v>
                </c:pt>
                <c:pt idx="28">
                  <c:v>120.44737000000003</c:v>
                </c:pt>
                <c:pt idx="29">
                  <c:v>130.42369000000002</c:v>
                </c:pt>
                <c:pt idx="30">
                  <c:v>186.74103000000002</c:v>
                </c:pt>
                <c:pt idx="31">
                  <c:v>186.74103000000002</c:v>
                </c:pt>
                <c:pt idx="32">
                  <c:v>186.74503000000001</c:v>
                </c:pt>
                <c:pt idx="33">
                  <c:v>186.74823000000001</c:v>
                </c:pt>
                <c:pt idx="34">
                  <c:v>190.13373000000001</c:v>
                </c:pt>
                <c:pt idx="35">
                  <c:v>190.13373000000001</c:v>
                </c:pt>
                <c:pt idx="36">
                  <c:v>190.13373000000001</c:v>
                </c:pt>
                <c:pt idx="37">
                  <c:v>190.14861000000002</c:v>
                </c:pt>
                <c:pt idx="38">
                  <c:v>194.98701000000003</c:v>
                </c:pt>
                <c:pt idx="39">
                  <c:v>201.76225000000002</c:v>
                </c:pt>
                <c:pt idx="40">
                  <c:v>201.76800000000003</c:v>
                </c:pt>
                <c:pt idx="41">
                  <c:v>203.01300000000003</c:v>
                </c:pt>
                <c:pt idx="42">
                  <c:v>206.91697000000002</c:v>
                </c:pt>
                <c:pt idx="43">
                  <c:v>211.57997000000003</c:v>
                </c:pt>
                <c:pt idx="44">
                  <c:v>212.68982000000003</c:v>
                </c:pt>
                <c:pt idx="45">
                  <c:v>219.27813000000003</c:v>
                </c:pt>
                <c:pt idx="46">
                  <c:v>219.28219000000004</c:v>
                </c:pt>
                <c:pt idx="47">
                  <c:v>222.66247000000004</c:v>
                </c:pt>
                <c:pt idx="48">
                  <c:v>222.66247000000004</c:v>
                </c:pt>
                <c:pt idx="49">
                  <c:v>228.47527000000005</c:v>
                </c:pt>
                <c:pt idx="50">
                  <c:v>238.00219000000004</c:v>
                </c:pt>
                <c:pt idx="51">
                  <c:v>242.99611000000004</c:v>
                </c:pt>
                <c:pt idx="52">
                  <c:v>254.26391000000004</c:v>
                </c:pt>
                <c:pt idx="53">
                  <c:v>264.08989000000003</c:v>
                </c:pt>
                <c:pt idx="54">
                  <c:v>269.02129000000002</c:v>
                </c:pt>
                <c:pt idx="55">
                  <c:v>272.63895000000002</c:v>
                </c:pt>
                <c:pt idx="56">
                  <c:v>275.05195000000003</c:v>
                </c:pt>
                <c:pt idx="57">
                  <c:v>275.33985000000001</c:v>
                </c:pt>
                <c:pt idx="58">
                  <c:v>277.74359000000004</c:v>
                </c:pt>
                <c:pt idx="59">
                  <c:v>294.50359000000003</c:v>
                </c:pt>
                <c:pt idx="60">
                  <c:v>294.50359000000003</c:v>
                </c:pt>
                <c:pt idx="61">
                  <c:v>298.24581000000001</c:v>
                </c:pt>
                <c:pt idx="62">
                  <c:v>331.92050999999998</c:v>
                </c:pt>
                <c:pt idx="63">
                  <c:v>331.98050999999998</c:v>
                </c:pt>
                <c:pt idx="64">
                  <c:v>334.63392999999996</c:v>
                </c:pt>
                <c:pt idx="65">
                  <c:v>341.85570999999999</c:v>
                </c:pt>
                <c:pt idx="66">
                  <c:v>350.99646000000001</c:v>
                </c:pt>
                <c:pt idx="67">
                  <c:v>351.00046000000003</c:v>
                </c:pt>
                <c:pt idx="68">
                  <c:v>351.02737000000002</c:v>
                </c:pt>
                <c:pt idx="69">
                  <c:v>351.03137000000004</c:v>
                </c:pt>
                <c:pt idx="70">
                  <c:v>351.03137000000004</c:v>
                </c:pt>
                <c:pt idx="71">
                  <c:v>351.03137000000004</c:v>
                </c:pt>
              </c:numCache>
            </c:numRef>
          </c:val>
        </c:ser>
        <c:dLbls>
          <c:showLegendKey val="0"/>
          <c:showVal val="0"/>
          <c:showCatName val="0"/>
          <c:showSerName val="0"/>
          <c:showPercent val="0"/>
          <c:showBubbleSize val="0"/>
        </c:dLbls>
        <c:axId val="114736512"/>
        <c:axId val="114746496"/>
      </c:areaChart>
      <c:catAx>
        <c:axId val="114736512"/>
        <c:scaling>
          <c:orientation val="minMax"/>
        </c:scaling>
        <c:delete val="0"/>
        <c:axPos val="b"/>
        <c:numFmt formatCode="General" sourceLinked="1"/>
        <c:majorTickMark val="none"/>
        <c:minorTickMark val="none"/>
        <c:tickLblPos val="nextTo"/>
        <c:crossAx val="114746496"/>
        <c:crosses val="autoZero"/>
        <c:auto val="1"/>
        <c:lblAlgn val="ctr"/>
        <c:lblOffset val="100"/>
        <c:noMultiLvlLbl val="0"/>
      </c:catAx>
      <c:valAx>
        <c:axId val="114746496"/>
        <c:scaling>
          <c:orientation val="minMax"/>
        </c:scaling>
        <c:delete val="0"/>
        <c:axPos val="r"/>
        <c:title>
          <c:tx>
            <c:rich>
              <a:bodyPr rot="-5400000" vert="horz"/>
              <a:lstStyle/>
              <a:p>
                <a:pPr>
                  <a:defRPr/>
                </a:pPr>
                <a:r>
                  <a:rPr lang="en-US"/>
                  <a:t>UK Solar Capacity (MW)</a:t>
                </a:r>
              </a:p>
            </c:rich>
          </c:tx>
          <c:layout>
            <c:manualLayout>
              <c:xMode val="edge"/>
              <c:yMode val="edge"/>
              <c:x val="0.95779244902079552"/>
              <c:y val="0.32357884690251038"/>
            </c:manualLayout>
          </c:layout>
          <c:overlay val="0"/>
        </c:title>
        <c:numFmt formatCode="_-* #,##0_-;\-* #,##0_-;_-* &quot;-&quot;??_-;_-@_-" sourceLinked="1"/>
        <c:majorTickMark val="out"/>
        <c:minorTickMark val="none"/>
        <c:tickLblPos val="nextTo"/>
        <c:crossAx val="114736512"/>
        <c:crosses val="max"/>
        <c:crossBetween val="midCat"/>
        <c:dispUnits>
          <c:builtInUnit val="thousands"/>
          <c:dispUnitsLbl>
            <c:layout/>
          </c:dispUnitsLbl>
        </c:dispUnits>
      </c:valAx>
      <c:spPr>
        <a:ln>
          <a:noFill/>
        </a:ln>
      </c:spPr>
    </c:plotArea>
    <c:legend>
      <c:legendPos val="r"/>
      <c:layout>
        <c:manualLayout>
          <c:xMode val="edge"/>
          <c:yMode val="edge"/>
          <c:x val="2.1679790026246717E-2"/>
          <c:y val="0.33492158983028475"/>
          <c:w val="0.2629355945891379"/>
          <c:h val="0.29147184696690476"/>
        </c:manualLayout>
      </c:layout>
      <c:overlay val="0"/>
      <c:txPr>
        <a:bodyPr/>
        <a:lstStyle/>
        <a:p>
          <a:pPr rtl="0">
            <a:defRPr/>
          </a:pPr>
          <a:endParaRPr lang="en-US"/>
        </a:p>
      </c:txPr>
    </c:legend>
    <c:plotVisOnly val="1"/>
    <c:dispBlanksAs val="zero"/>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1</xdr:col>
      <xdr:colOff>693420</xdr:colOff>
      <xdr:row>5</xdr:row>
      <xdr:rowOff>106680</xdr:rowOff>
    </xdr:to>
    <xdr:pic>
      <xdr:nvPicPr>
        <xdr:cNvPr id="2" name="Picture 2" descr="http://deccintranet/services/communications/branding/PublishingImages/DECC_CYAN_SML_AW.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14300"/>
          <a:ext cx="12420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340660</xdr:colOff>
      <xdr:row>0</xdr:row>
      <xdr:rowOff>44823</xdr:rowOff>
    </xdr:from>
    <xdr:to>
      <xdr:col>15</xdr:col>
      <xdr:colOff>76201</xdr:colOff>
      <xdr:row>4</xdr:row>
      <xdr:rowOff>99508</xdr:rowOff>
    </xdr:to>
    <xdr:pic>
      <xdr:nvPicPr>
        <xdr:cNvPr id="3" name="Picture 3" descr="NS_RGB"/>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4707" y="44823"/>
          <a:ext cx="99060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182880</xdr:colOff>
      <xdr:row>0</xdr:row>
      <xdr:rowOff>120015</xdr:rowOff>
    </xdr:from>
    <xdr:to>
      <xdr:col>10</xdr:col>
      <xdr:colOff>259080</xdr:colOff>
      <xdr:row>21</xdr:row>
      <xdr:rowOff>22860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371475</xdr:colOff>
      <xdr:row>0</xdr:row>
      <xdr:rowOff>131445</xdr:rowOff>
    </xdr:from>
    <xdr:to>
      <xdr:col>18</xdr:col>
      <xdr:colOff>447675</xdr:colOff>
      <xdr:row>21</xdr:row>
      <xdr:rowOff>32385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publications/renewable-energy-planning-database-monthly-extract" TargetMode="External"/><Relationship Id="rId7" Type="http://schemas.openxmlformats.org/officeDocument/2006/relationships/printerSettings" Target="../printerSettings/printerSettings5.bin"/><Relationship Id="rId2" Type="http://schemas.openxmlformats.org/officeDocument/2006/relationships/hyperlink" Target="https://www.renewablesandchp.ofgem.gov.uk/" TargetMode="External"/><Relationship Id="rId1" Type="http://schemas.openxmlformats.org/officeDocument/2006/relationships/hyperlink" Target="https://www.gov.uk/government/statistics/monthly-small-scale-renewable-deployment" TargetMode="External"/><Relationship Id="rId6" Type="http://schemas.openxmlformats.org/officeDocument/2006/relationships/hyperlink" Target="https://www.gov.uk/government/statistics/statistical-releases-timetable-for-twelve-months-ahead" TargetMode="External"/><Relationship Id="rId5" Type="http://schemas.openxmlformats.org/officeDocument/2006/relationships/hyperlink" Target="https://www.gov.uk/government/statistical-data-sets/sub-regional-feed-in-tariffs-confirmed-on-the-cfr-statistics" TargetMode="External"/><Relationship Id="rId4" Type="http://schemas.openxmlformats.org/officeDocument/2006/relationships/hyperlink" Target="https://www.ofgem.gov.uk/environmental-programmes/feed-tariff-fit-scheme/feed-tariff-reports-and-statistics/installation-repor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6"/>
  <sheetViews>
    <sheetView tabSelected="1" zoomScale="85" zoomScaleNormal="85" workbookViewId="0"/>
  </sheetViews>
  <sheetFormatPr defaultColWidth="9.109375" defaultRowHeight="15" x14ac:dyDescent="0.25"/>
  <cols>
    <col min="1" max="1" width="9.109375" style="2"/>
    <col min="2" max="2" width="13.109375" style="2" customWidth="1"/>
    <col min="3" max="3" width="9.109375" style="2"/>
    <col min="4" max="4" width="4.33203125" style="2" customWidth="1"/>
    <col min="5" max="8" width="9.109375" style="2"/>
    <col min="9" max="9" width="12.6640625" style="2" customWidth="1"/>
    <col min="10" max="10" width="13.33203125" style="2" customWidth="1"/>
    <col min="11" max="257" width="9.109375" style="2"/>
    <col min="258" max="258" width="13.109375" style="2" customWidth="1"/>
    <col min="259" max="259" width="9.109375" style="2"/>
    <col min="260" max="260" width="4.33203125" style="2" customWidth="1"/>
    <col min="261" max="264" width="9.109375" style="2"/>
    <col min="265" max="265" width="12.6640625" style="2" customWidth="1"/>
    <col min="266" max="266" width="13.33203125" style="2" customWidth="1"/>
    <col min="267" max="513" width="9.109375" style="2"/>
    <col min="514" max="514" width="13.109375" style="2" customWidth="1"/>
    <col min="515" max="515" width="9.109375" style="2"/>
    <col min="516" max="516" width="4.33203125" style="2" customWidth="1"/>
    <col min="517" max="520" width="9.109375" style="2"/>
    <col min="521" max="521" width="12.6640625" style="2" customWidth="1"/>
    <col min="522" max="522" width="13.33203125" style="2" customWidth="1"/>
    <col min="523" max="769" width="9.109375" style="2"/>
    <col min="770" max="770" width="13.109375" style="2" customWidth="1"/>
    <col min="771" max="771" width="9.109375" style="2"/>
    <col min="772" max="772" width="4.33203125" style="2" customWidth="1"/>
    <col min="773" max="776" width="9.109375" style="2"/>
    <col min="777" max="777" width="12.6640625" style="2" customWidth="1"/>
    <col min="778" max="778" width="13.33203125" style="2" customWidth="1"/>
    <col min="779" max="1025" width="9.109375" style="2"/>
    <col min="1026" max="1026" width="13.109375" style="2" customWidth="1"/>
    <col min="1027" max="1027" width="9.109375" style="2"/>
    <col min="1028" max="1028" width="4.33203125" style="2" customWidth="1"/>
    <col min="1029" max="1032" width="9.109375" style="2"/>
    <col min="1033" max="1033" width="12.6640625" style="2" customWidth="1"/>
    <col min="1034" max="1034" width="13.33203125" style="2" customWidth="1"/>
    <col min="1035" max="1281" width="9.109375" style="2"/>
    <col min="1282" max="1282" width="13.109375" style="2" customWidth="1"/>
    <col min="1283" max="1283" width="9.109375" style="2"/>
    <col min="1284" max="1284" width="4.33203125" style="2" customWidth="1"/>
    <col min="1285" max="1288" width="9.109375" style="2"/>
    <col min="1289" max="1289" width="12.6640625" style="2" customWidth="1"/>
    <col min="1290" max="1290" width="13.33203125" style="2" customWidth="1"/>
    <col min="1291" max="1537" width="9.109375" style="2"/>
    <col min="1538" max="1538" width="13.109375" style="2" customWidth="1"/>
    <col min="1539" max="1539" width="9.109375" style="2"/>
    <col min="1540" max="1540" width="4.33203125" style="2" customWidth="1"/>
    <col min="1541" max="1544" width="9.109375" style="2"/>
    <col min="1545" max="1545" width="12.6640625" style="2" customWidth="1"/>
    <col min="1546" max="1546" width="13.33203125" style="2" customWidth="1"/>
    <col min="1547" max="1793" width="9.109375" style="2"/>
    <col min="1794" max="1794" width="13.109375" style="2" customWidth="1"/>
    <col min="1795" max="1795" width="9.109375" style="2"/>
    <col min="1796" max="1796" width="4.33203125" style="2" customWidth="1"/>
    <col min="1797" max="1800" width="9.109375" style="2"/>
    <col min="1801" max="1801" width="12.6640625" style="2" customWidth="1"/>
    <col min="1802" max="1802" width="13.33203125" style="2" customWidth="1"/>
    <col min="1803" max="2049" width="9.109375" style="2"/>
    <col min="2050" max="2050" width="13.109375" style="2" customWidth="1"/>
    <col min="2051" max="2051" width="9.109375" style="2"/>
    <col min="2052" max="2052" width="4.33203125" style="2" customWidth="1"/>
    <col min="2053" max="2056" width="9.109375" style="2"/>
    <col min="2057" max="2057" width="12.6640625" style="2" customWidth="1"/>
    <col min="2058" max="2058" width="13.33203125" style="2" customWidth="1"/>
    <col min="2059" max="2305" width="9.109375" style="2"/>
    <col min="2306" max="2306" width="13.109375" style="2" customWidth="1"/>
    <col min="2307" max="2307" width="9.109375" style="2"/>
    <col min="2308" max="2308" width="4.33203125" style="2" customWidth="1"/>
    <col min="2309" max="2312" width="9.109375" style="2"/>
    <col min="2313" max="2313" width="12.6640625" style="2" customWidth="1"/>
    <col min="2314" max="2314" width="13.33203125" style="2" customWidth="1"/>
    <col min="2315" max="2561" width="9.109375" style="2"/>
    <col min="2562" max="2562" width="13.109375" style="2" customWidth="1"/>
    <col min="2563" max="2563" width="9.109375" style="2"/>
    <col min="2564" max="2564" width="4.33203125" style="2" customWidth="1"/>
    <col min="2565" max="2568" width="9.109375" style="2"/>
    <col min="2569" max="2569" width="12.6640625" style="2" customWidth="1"/>
    <col min="2570" max="2570" width="13.33203125" style="2" customWidth="1"/>
    <col min="2571" max="2817" width="9.109375" style="2"/>
    <col min="2818" max="2818" width="13.109375" style="2" customWidth="1"/>
    <col min="2819" max="2819" width="9.109375" style="2"/>
    <col min="2820" max="2820" width="4.33203125" style="2" customWidth="1"/>
    <col min="2821" max="2824" width="9.109375" style="2"/>
    <col min="2825" max="2825" width="12.6640625" style="2" customWidth="1"/>
    <col min="2826" max="2826" width="13.33203125" style="2" customWidth="1"/>
    <col min="2827" max="3073" width="9.109375" style="2"/>
    <col min="3074" max="3074" width="13.109375" style="2" customWidth="1"/>
    <col min="3075" max="3075" width="9.109375" style="2"/>
    <col min="3076" max="3076" width="4.33203125" style="2" customWidth="1"/>
    <col min="3077" max="3080" width="9.109375" style="2"/>
    <col min="3081" max="3081" width="12.6640625" style="2" customWidth="1"/>
    <col min="3082" max="3082" width="13.33203125" style="2" customWidth="1"/>
    <col min="3083" max="3329" width="9.109375" style="2"/>
    <col min="3330" max="3330" width="13.109375" style="2" customWidth="1"/>
    <col min="3331" max="3331" width="9.109375" style="2"/>
    <col min="3332" max="3332" width="4.33203125" style="2" customWidth="1"/>
    <col min="3333" max="3336" width="9.109375" style="2"/>
    <col min="3337" max="3337" width="12.6640625" style="2" customWidth="1"/>
    <col min="3338" max="3338" width="13.33203125" style="2" customWidth="1"/>
    <col min="3339" max="3585" width="9.109375" style="2"/>
    <col min="3586" max="3586" width="13.109375" style="2" customWidth="1"/>
    <col min="3587" max="3587" width="9.109375" style="2"/>
    <col min="3588" max="3588" width="4.33203125" style="2" customWidth="1"/>
    <col min="3589" max="3592" width="9.109375" style="2"/>
    <col min="3593" max="3593" width="12.6640625" style="2" customWidth="1"/>
    <col min="3594" max="3594" width="13.33203125" style="2" customWidth="1"/>
    <col min="3595" max="3841" width="9.109375" style="2"/>
    <col min="3842" max="3842" width="13.109375" style="2" customWidth="1"/>
    <col min="3843" max="3843" width="9.109375" style="2"/>
    <col min="3844" max="3844" width="4.33203125" style="2" customWidth="1"/>
    <col min="3845" max="3848" width="9.109375" style="2"/>
    <col min="3849" max="3849" width="12.6640625" style="2" customWidth="1"/>
    <col min="3850" max="3850" width="13.33203125" style="2" customWidth="1"/>
    <col min="3851" max="4097" width="9.109375" style="2"/>
    <col min="4098" max="4098" width="13.109375" style="2" customWidth="1"/>
    <col min="4099" max="4099" width="9.109375" style="2"/>
    <col min="4100" max="4100" width="4.33203125" style="2" customWidth="1"/>
    <col min="4101" max="4104" width="9.109375" style="2"/>
    <col min="4105" max="4105" width="12.6640625" style="2" customWidth="1"/>
    <col min="4106" max="4106" width="13.33203125" style="2" customWidth="1"/>
    <col min="4107" max="4353" width="9.109375" style="2"/>
    <col min="4354" max="4354" width="13.109375" style="2" customWidth="1"/>
    <col min="4355" max="4355" width="9.109375" style="2"/>
    <col min="4356" max="4356" width="4.33203125" style="2" customWidth="1"/>
    <col min="4357" max="4360" width="9.109375" style="2"/>
    <col min="4361" max="4361" width="12.6640625" style="2" customWidth="1"/>
    <col min="4362" max="4362" width="13.33203125" style="2" customWidth="1"/>
    <col min="4363" max="4609" width="9.109375" style="2"/>
    <col min="4610" max="4610" width="13.109375" style="2" customWidth="1"/>
    <col min="4611" max="4611" width="9.109375" style="2"/>
    <col min="4612" max="4612" width="4.33203125" style="2" customWidth="1"/>
    <col min="4613" max="4616" width="9.109375" style="2"/>
    <col min="4617" max="4617" width="12.6640625" style="2" customWidth="1"/>
    <col min="4618" max="4618" width="13.33203125" style="2" customWidth="1"/>
    <col min="4619" max="4865" width="9.109375" style="2"/>
    <col min="4866" max="4866" width="13.109375" style="2" customWidth="1"/>
    <col min="4867" max="4867" width="9.109375" style="2"/>
    <col min="4868" max="4868" width="4.33203125" style="2" customWidth="1"/>
    <col min="4869" max="4872" width="9.109375" style="2"/>
    <col min="4873" max="4873" width="12.6640625" style="2" customWidth="1"/>
    <col min="4874" max="4874" width="13.33203125" style="2" customWidth="1"/>
    <col min="4875" max="5121" width="9.109375" style="2"/>
    <col min="5122" max="5122" width="13.109375" style="2" customWidth="1"/>
    <col min="5123" max="5123" width="9.109375" style="2"/>
    <col min="5124" max="5124" width="4.33203125" style="2" customWidth="1"/>
    <col min="5125" max="5128" width="9.109375" style="2"/>
    <col min="5129" max="5129" width="12.6640625" style="2" customWidth="1"/>
    <col min="5130" max="5130" width="13.33203125" style="2" customWidth="1"/>
    <col min="5131" max="5377" width="9.109375" style="2"/>
    <col min="5378" max="5378" width="13.109375" style="2" customWidth="1"/>
    <col min="5379" max="5379" width="9.109375" style="2"/>
    <col min="5380" max="5380" width="4.33203125" style="2" customWidth="1"/>
    <col min="5381" max="5384" width="9.109375" style="2"/>
    <col min="5385" max="5385" width="12.6640625" style="2" customWidth="1"/>
    <col min="5386" max="5386" width="13.33203125" style="2" customWidth="1"/>
    <col min="5387" max="5633" width="9.109375" style="2"/>
    <col min="5634" max="5634" width="13.109375" style="2" customWidth="1"/>
    <col min="5635" max="5635" width="9.109375" style="2"/>
    <col min="5636" max="5636" width="4.33203125" style="2" customWidth="1"/>
    <col min="5637" max="5640" width="9.109375" style="2"/>
    <col min="5641" max="5641" width="12.6640625" style="2" customWidth="1"/>
    <col min="5642" max="5642" width="13.33203125" style="2" customWidth="1"/>
    <col min="5643" max="5889" width="9.109375" style="2"/>
    <col min="5890" max="5890" width="13.109375" style="2" customWidth="1"/>
    <col min="5891" max="5891" width="9.109375" style="2"/>
    <col min="5892" max="5892" width="4.33203125" style="2" customWidth="1"/>
    <col min="5893" max="5896" width="9.109375" style="2"/>
    <col min="5897" max="5897" width="12.6640625" style="2" customWidth="1"/>
    <col min="5898" max="5898" width="13.33203125" style="2" customWidth="1"/>
    <col min="5899" max="6145" width="9.109375" style="2"/>
    <col min="6146" max="6146" width="13.109375" style="2" customWidth="1"/>
    <col min="6147" max="6147" width="9.109375" style="2"/>
    <col min="6148" max="6148" width="4.33203125" style="2" customWidth="1"/>
    <col min="6149" max="6152" width="9.109375" style="2"/>
    <col min="6153" max="6153" width="12.6640625" style="2" customWidth="1"/>
    <col min="6154" max="6154" width="13.33203125" style="2" customWidth="1"/>
    <col min="6155" max="6401" width="9.109375" style="2"/>
    <col min="6402" max="6402" width="13.109375" style="2" customWidth="1"/>
    <col min="6403" max="6403" width="9.109375" style="2"/>
    <col min="6404" max="6404" width="4.33203125" style="2" customWidth="1"/>
    <col min="6405" max="6408" width="9.109375" style="2"/>
    <col min="6409" max="6409" width="12.6640625" style="2" customWidth="1"/>
    <col min="6410" max="6410" width="13.33203125" style="2" customWidth="1"/>
    <col min="6411" max="6657" width="9.109375" style="2"/>
    <col min="6658" max="6658" width="13.109375" style="2" customWidth="1"/>
    <col min="6659" max="6659" width="9.109375" style="2"/>
    <col min="6660" max="6660" width="4.33203125" style="2" customWidth="1"/>
    <col min="6661" max="6664" width="9.109375" style="2"/>
    <col min="6665" max="6665" width="12.6640625" style="2" customWidth="1"/>
    <col min="6666" max="6666" width="13.33203125" style="2" customWidth="1"/>
    <col min="6667" max="6913" width="9.109375" style="2"/>
    <col min="6914" max="6914" width="13.109375" style="2" customWidth="1"/>
    <col min="6915" max="6915" width="9.109375" style="2"/>
    <col min="6916" max="6916" width="4.33203125" style="2" customWidth="1"/>
    <col min="6917" max="6920" width="9.109375" style="2"/>
    <col min="6921" max="6921" width="12.6640625" style="2" customWidth="1"/>
    <col min="6922" max="6922" width="13.33203125" style="2" customWidth="1"/>
    <col min="6923" max="7169" width="9.109375" style="2"/>
    <col min="7170" max="7170" width="13.109375" style="2" customWidth="1"/>
    <col min="7171" max="7171" width="9.109375" style="2"/>
    <col min="7172" max="7172" width="4.33203125" style="2" customWidth="1"/>
    <col min="7173" max="7176" width="9.109375" style="2"/>
    <col min="7177" max="7177" width="12.6640625" style="2" customWidth="1"/>
    <col min="7178" max="7178" width="13.33203125" style="2" customWidth="1"/>
    <col min="7179" max="7425" width="9.109375" style="2"/>
    <col min="7426" max="7426" width="13.109375" style="2" customWidth="1"/>
    <col min="7427" max="7427" width="9.109375" style="2"/>
    <col min="7428" max="7428" width="4.33203125" style="2" customWidth="1"/>
    <col min="7429" max="7432" width="9.109375" style="2"/>
    <col min="7433" max="7433" width="12.6640625" style="2" customWidth="1"/>
    <col min="7434" max="7434" width="13.33203125" style="2" customWidth="1"/>
    <col min="7435" max="7681" width="9.109375" style="2"/>
    <col min="7682" max="7682" width="13.109375" style="2" customWidth="1"/>
    <col min="7683" max="7683" width="9.109375" style="2"/>
    <col min="7684" max="7684" width="4.33203125" style="2" customWidth="1"/>
    <col min="7685" max="7688" width="9.109375" style="2"/>
    <col min="7689" max="7689" width="12.6640625" style="2" customWidth="1"/>
    <col min="7690" max="7690" width="13.33203125" style="2" customWidth="1"/>
    <col min="7691" max="7937" width="9.109375" style="2"/>
    <col min="7938" max="7938" width="13.109375" style="2" customWidth="1"/>
    <col min="7939" max="7939" width="9.109375" style="2"/>
    <col min="7940" max="7940" width="4.33203125" style="2" customWidth="1"/>
    <col min="7941" max="7944" width="9.109375" style="2"/>
    <col min="7945" max="7945" width="12.6640625" style="2" customWidth="1"/>
    <col min="7946" max="7946" width="13.33203125" style="2" customWidth="1"/>
    <col min="7947" max="8193" width="9.109375" style="2"/>
    <col min="8194" max="8194" width="13.109375" style="2" customWidth="1"/>
    <col min="8195" max="8195" width="9.109375" style="2"/>
    <col min="8196" max="8196" width="4.33203125" style="2" customWidth="1"/>
    <col min="8197" max="8200" width="9.109375" style="2"/>
    <col min="8201" max="8201" width="12.6640625" style="2" customWidth="1"/>
    <col min="8202" max="8202" width="13.33203125" style="2" customWidth="1"/>
    <col min="8203" max="8449" width="9.109375" style="2"/>
    <col min="8450" max="8450" width="13.109375" style="2" customWidth="1"/>
    <col min="8451" max="8451" width="9.109375" style="2"/>
    <col min="8452" max="8452" width="4.33203125" style="2" customWidth="1"/>
    <col min="8453" max="8456" width="9.109375" style="2"/>
    <col min="8457" max="8457" width="12.6640625" style="2" customWidth="1"/>
    <col min="8458" max="8458" width="13.33203125" style="2" customWidth="1"/>
    <col min="8459" max="8705" width="9.109375" style="2"/>
    <col min="8706" max="8706" width="13.109375" style="2" customWidth="1"/>
    <col min="8707" max="8707" width="9.109375" style="2"/>
    <col min="8708" max="8708" width="4.33203125" style="2" customWidth="1"/>
    <col min="8709" max="8712" width="9.109375" style="2"/>
    <col min="8713" max="8713" width="12.6640625" style="2" customWidth="1"/>
    <col min="8714" max="8714" width="13.33203125" style="2" customWidth="1"/>
    <col min="8715" max="8961" width="9.109375" style="2"/>
    <col min="8962" max="8962" width="13.109375" style="2" customWidth="1"/>
    <col min="8963" max="8963" width="9.109375" style="2"/>
    <col min="8964" max="8964" width="4.33203125" style="2" customWidth="1"/>
    <col min="8965" max="8968" width="9.109375" style="2"/>
    <col min="8969" max="8969" width="12.6640625" style="2" customWidth="1"/>
    <col min="8970" max="8970" width="13.33203125" style="2" customWidth="1"/>
    <col min="8971" max="9217" width="9.109375" style="2"/>
    <col min="9218" max="9218" width="13.109375" style="2" customWidth="1"/>
    <col min="9219" max="9219" width="9.109375" style="2"/>
    <col min="9220" max="9220" width="4.33203125" style="2" customWidth="1"/>
    <col min="9221" max="9224" width="9.109375" style="2"/>
    <col min="9225" max="9225" width="12.6640625" style="2" customWidth="1"/>
    <col min="9226" max="9226" width="13.33203125" style="2" customWidth="1"/>
    <col min="9227" max="9473" width="9.109375" style="2"/>
    <col min="9474" max="9474" width="13.109375" style="2" customWidth="1"/>
    <col min="9475" max="9475" width="9.109375" style="2"/>
    <col min="9476" max="9476" width="4.33203125" style="2" customWidth="1"/>
    <col min="9477" max="9480" width="9.109375" style="2"/>
    <col min="9481" max="9481" width="12.6640625" style="2" customWidth="1"/>
    <col min="9482" max="9482" width="13.33203125" style="2" customWidth="1"/>
    <col min="9483" max="9729" width="9.109375" style="2"/>
    <col min="9730" max="9730" width="13.109375" style="2" customWidth="1"/>
    <col min="9731" max="9731" width="9.109375" style="2"/>
    <col min="9732" max="9732" width="4.33203125" style="2" customWidth="1"/>
    <col min="9733" max="9736" width="9.109375" style="2"/>
    <col min="9737" max="9737" width="12.6640625" style="2" customWidth="1"/>
    <col min="9738" max="9738" width="13.33203125" style="2" customWidth="1"/>
    <col min="9739" max="9985" width="9.109375" style="2"/>
    <col min="9986" max="9986" width="13.109375" style="2" customWidth="1"/>
    <col min="9987" max="9987" width="9.109375" style="2"/>
    <col min="9988" max="9988" width="4.33203125" style="2" customWidth="1"/>
    <col min="9989" max="9992" width="9.109375" style="2"/>
    <col min="9993" max="9993" width="12.6640625" style="2" customWidth="1"/>
    <col min="9994" max="9994" width="13.33203125" style="2" customWidth="1"/>
    <col min="9995" max="10241" width="9.109375" style="2"/>
    <col min="10242" max="10242" width="13.109375" style="2" customWidth="1"/>
    <col min="10243" max="10243" width="9.109375" style="2"/>
    <col min="10244" max="10244" width="4.33203125" style="2" customWidth="1"/>
    <col min="10245" max="10248" width="9.109375" style="2"/>
    <col min="10249" max="10249" width="12.6640625" style="2" customWidth="1"/>
    <col min="10250" max="10250" width="13.33203125" style="2" customWidth="1"/>
    <col min="10251" max="10497" width="9.109375" style="2"/>
    <col min="10498" max="10498" width="13.109375" style="2" customWidth="1"/>
    <col min="10499" max="10499" width="9.109375" style="2"/>
    <col min="10500" max="10500" width="4.33203125" style="2" customWidth="1"/>
    <col min="10501" max="10504" width="9.109375" style="2"/>
    <col min="10505" max="10505" width="12.6640625" style="2" customWidth="1"/>
    <col min="10506" max="10506" width="13.33203125" style="2" customWidth="1"/>
    <col min="10507" max="10753" width="9.109375" style="2"/>
    <col min="10754" max="10754" width="13.109375" style="2" customWidth="1"/>
    <col min="10755" max="10755" width="9.109375" style="2"/>
    <col min="10756" max="10756" width="4.33203125" style="2" customWidth="1"/>
    <col min="10757" max="10760" width="9.109375" style="2"/>
    <col min="10761" max="10761" width="12.6640625" style="2" customWidth="1"/>
    <col min="10762" max="10762" width="13.33203125" style="2" customWidth="1"/>
    <col min="10763" max="11009" width="9.109375" style="2"/>
    <col min="11010" max="11010" width="13.109375" style="2" customWidth="1"/>
    <col min="11011" max="11011" width="9.109375" style="2"/>
    <col min="11012" max="11012" width="4.33203125" style="2" customWidth="1"/>
    <col min="11013" max="11016" width="9.109375" style="2"/>
    <col min="11017" max="11017" width="12.6640625" style="2" customWidth="1"/>
    <col min="11018" max="11018" width="13.33203125" style="2" customWidth="1"/>
    <col min="11019" max="11265" width="9.109375" style="2"/>
    <col min="11266" max="11266" width="13.109375" style="2" customWidth="1"/>
    <col min="11267" max="11267" width="9.109375" style="2"/>
    <col min="11268" max="11268" width="4.33203125" style="2" customWidth="1"/>
    <col min="11269" max="11272" width="9.109375" style="2"/>
    <col min="11273" max="11273" width="12.6640625" style="2" customWidth="1"/>
    <col min="11274" max="11274" width="13.33203125" style="2" customWidth="1"/>
    <col min="11275" max="11521" width="9.109375" style="2"/>
    <col min="11522" max="11522" width="13.109375" style="2" customWidth="1"/>
    <col min="11523" max="11523" width="9.109375" style="2"/>
    <col min="11524" max="11524" width="4.33203125" style="2" customWidth="1"/>
    <col min="11525" max="11528" width="9.109375" style="2"/>
    <col min="11529" max="11529" width="12.6640625" style="2" customWidth="1"/>
    <col min="11530" max="11530" width="13.33203125" style="2" customWidth="1"/>
    <col min="11531" max="11777" width="9.109375" style="2"/>
    <col min="11778" max="11778" width="13.109375" style="2" customWidth="1"/>
    <col min="11779" max="11779" width="9.109375" style="2"/>
    <col min="11780" max="11780" width="4.33203125" style="2" customWidth="1"/>
    <col min="11781" max="11784" width="9.109375" style="2"/>
    <col min="11785" max="11785" width="12.6640625" style="2" customWidth="1"/>
    <col min="11786" max="11786" width="13.33203125" style="2" customWidth="1"/>
    <col min="11787" max="12033" width="9.109375" style="2"/>
    <col min="12034" max="12034" width="13.109375" style="2" customWidth="1"/>
    <col min="12035" max="12035" width="9.109375" style="2"/>
    <col min="12036" max="12036" width="4.33203125" style="2" customWidth="1"/>
    <col min="12037" max="12040" width="9.109375" style="2"/>
    <col min="12041" max="12041" width="12.6640625" style="2" customWidth="1"/>
    <col min="12042" max="12042" width="13.33203125" style="2" customWidth="1"/>
    <col min="12043" max="12289" width="9.109375" style="2"/>
    <col min="12290" max="12290" width="13.109375" style="2" customWidth="1"/>
    <col min="12291" max="12291" width="9.109375" style="2"/>
    <col min="12292" max="12292" width="4.33203125" style="2" customWidth="1"/>
    <col min="12293" max="12296" width="9.109375" style="2"/>
    <col min="12297" max="12297" width="12.6640625" style="2" customWidth="1"/>
    <col min="12298" max="12298" width="13.33203125" style="2" customWidth="1"/>
    <col min="12299" max="12545" width="9.109375" style="2"/>
    <col min="12546" max="12546" width="13.109375" style="2" customWidth="1"/>
    <col min="12547" max="12547" width="9.109375" style="2"/>
    <col min="12548" max="12548" width="4.33203125" style="2" customWidth="1"/>
    <col min="12549" max="12552" width="9.109375" style="2"/>
    <col min="12553" max="12553" width="12.6640625" style="2" customWidth="1"/>
    <col min="12554" max="12554" width="13.33203125" style="2" customWidth="1"/>
    <col min="12555" max="12801" width="9.109375" style="2"/>
    <col min="12802" max="12802" width="13.109375" style="2" customWidth="1"/>
    <col min="12803" max="12803" width="9.109375" style="2"/>
    <col min="12804" max="12804" width="4.33203125" style="2" customWidth="1"/>
    <col min="12805" max="12808" width="9.109375" style="2"/>
    <col min="12809" max="12809" width="12.6640625" style="2" customWidth="1"/>
    <col min="12810" max="12810" width="13.33203125" style="2" customWidth="1"/>
    <col min="12811" max="13057" width="9.109375" style="2"/>
    <col min="13058" max="13058" width="13.109375" style="2" customWidth="1"/>
    <col min="13059" max="13059" width="9.109375" style="2"/>
    <col min="13060" max="13060" width="4.33203125" style="2" customWidth="1"/>
    <col min="13061" max="13064" width="9.109375" style="2"/>
    <col min="13065" max="13065" width="12.6640625" style="2" customWidth="1"/>
    <col min="13066" max="13066" width="13.33203125" style="2" customWidth="1"/>
    <col min="13067" max="13313" width="9.109375" style="2"/>
    <col min="13314" max="13314" width="13.109375" style="2" customWidth="1"/>
    <col min="13315" max="13315" width="9.109375" style="2"/>
    <col min="13316" max="13316" width="4.33203125" style="2" customWidth="1"/>
    <col min="13317" max="13320" width="9.109375" style="2"/>
    <col min="13321" max="13321" width="12.6640625" style="2" customWidth="1"/>
    <col min="13322" max="13322" width="13.33203125" style="2" customWidth="1"/>
    <col min="13323" max="13569" width="9.109375" style="2"/>
    <col min="13570" max="13570" width="13.109375" style="2" customWidth="1"/>
    <col min="13571" max="13571" width="9.109375" style="2"/>
    <col min="13572" max="13572" width="4.33203125" style="2" customWidth="1"/>
    <col min="13573" max="13576" width="9.109375" style="2"/>
    <col min="13577" max="13577" width="12.6640625" style="2" customWidth="1"/>
    <col min="13578" max="13578" width="13.33203125" style="2" customWidth="1"/>
    <col min="13579" max="13825" width="9.109375" style="2"/>
    <col min="13826" max="13826" width="13.109375" style="2" customWidth="1"/>
    <col min="13827" max="13827" width="9.109375" style="2"/>
    <col min="13828" max="13828" width="4.33203125" style="2" customWidth="1"/>
    <col min="13829" max="13832" width="9.109375" style="2"/>
    <col min="13833" max="13833" width="12.6640625" style="2" customWidth="1"/>
    <col min="13834" max="13834" width="13.33203125" style="2" customWidth="1"/>
    <col min="13835" max="14081" width="9.109375" style="2"/>
    <col min="14082" max="14082" width="13.109375" style="2" customWidth="1"/>
    <col min="14083" max="14083" width="9.109375" style="2"/>
    <col min="14084" max="14084" width="4.33203125" style="2" customWidth="1"/>
    <col min="14085" max="14088" width="9.109375" style="2"/>
    <col min="14089" max="14089" width="12.6640625" style="2" customWidth="1"/>
    <col min="14090" max="14090" width="13.33203125" style="2" customWidth="1"/>
    <col min="14091" max="14337" width="9.109375" style="2"/>
    <col min="14338" max="14338" width="13.109375" style="2" customWidth="1"/>
    <col min="14339" max="14339" width="9.109375" style="2"/>
    <col min="14340" max="14340" width="4.33203125" style="2" customWidth="1"/>
    <col min="14341" max="14344" width="9.109375" style="2"/>
    <col min="14345" max="14345" width="12.6640625" style="2" customWidth="1"/>
    <col min="14346" max="14346" width="13.33203125" style="2" customWidth="1"/>
    <col min="14347" max="14593" width="9.109375" style="2"/>
    <col min="14594" max="14594" width="13.109375" style="2" customWidth="1"/>
    <col min="14595" max="14595" width="9.109375" style="2"/>
    <col min="14596" max="14596" width="4.33203125" style="2" customWidth="1"/>
    <col min="14597" max="14600" width="9.109375" style="2"/>
    <col min="14601" max="14601" width="12.6640625" style="2" customWidth="1"/>
    <col min="14602" max="14602" width="13.33203125" style="2" customWidth="1"/>
    <col min="14603" max="14849" width="9.109375" style="2"/>
    <col min="14850" max="14850" width="13.109375" style="2" customWidth="1"/>
    <col min="14851" max="14851" width="9.109375" style="2"/>
    <col min="14852" max="14852" width="4.33203125" style="2" customWidth="1"/>
    <col min="14853" max="14856" width="9.109375" style="2"/>
    <col min="14857" max="14857" width="12.6640625" style="2" customWidth="1"/>
    <col min="14858" max="14858" width="13.33203125" style="2" customWidth="1"/>
    <col min="14859" max="15105" width="9.109375" style="2"/>
    <col min="15106" max="15106" width="13.109375" style="2" customWidth="1"/>
    <col min="15107" max="15107" width="9.109375" style="2"/>
    <col min="15108" max="15108" width="4.33203125" style="2" customWidth="1"/>
    <col min="15109" max="15112" width="9.109375" style="2"/>
    <col min="15113" max="15113" width="12.6640625" style="2" customWidth="1"/>
    <col min="15114" max="15114" width="13.33203125" style="2" customWidth="1"/>
    <col min="15115" max="15361" width="9.109375" style="2"/>
    <col min="15362" max="15362" width="13.109375" style="2" customWidth="1"/>
    <col min="15363" max="15363" width="9.109375" style="2"/>
    <col min="15364" max="15364" width="4.33203125" style="2" customWidth="1"/>
    <col min="15365" max="15368" width="9.109375" style="2"/>
    <col min="15369" max="15369" width="12.6640625" style="2" customWidth="1"/>
    <col min="15370" max="15370" width="13.33203125" style="2" customWidth="1"/>
    <col min="15371" max="15617" width="9.109375" style="2"/>
    <col min="15618" max="15618" width="13.109375" style="2" customWidth="1"/>
    <col min="15619" max="15619" width="9.109375" style="2"/>
    <col min="15620" max="15620" width="4.33203125" style="2" customWidth="1"/>
    <col min="15621" max="15624" width="9.109375" style="2"/>
    <col min="15625" max="15625" width="12.6640625" style="2" customWidth="1"/>
    <col min="15626" max="15626" width="13.33203125" style="2" customWidth="1"/>
    <col min="15627" max="15873" width="9.109375" style="2"/>
    <col min="15874" max="15874" width="13.109375" style="2" customWidth="1"/>
    <col min="15875" max="15875" width="9.109375" style="2"/>
    <col min="15876" max="15876" width="4.33203125" style="2" customWidth="1"/>
    <col min="15877" max="15880" width="9.109375" style="2"/>
    <col min="15881" max="15881" width="12.6640625" style="2" customWidth="1"/>
    <col min="15882" max="15882" width="13.33203125" style="2" customWidth="1"/>
    <col min="15883" max="16129" width="9.109375" style="2"/>
    <col min="16130" max="16130" width="13.109375" style="2" customWidth="1"/>
    <col min="16131" max="16131" width="9.109375" style="2"/>
    <col min="16132" max="16132" width="4.33203125" style="2" customWidth="1"/>
    <col min="16133" max="16136" width="9.109375" style="2"/>
    <col min="16137" max="16137" width="12.6640625" style="2" customWidth="1"/>
    <col min="16138" max="16138" width="13.33203125" style="2" customWidth="1"/>
    <col min="16139" max="16384" width="9.109375" style="2"/>
  </cols>
  <sheetData>
    <row r="3" spans="1:13" x14ac:dyDescent="0.25">
      <c r="A3" s="1"/>
    </row>
    <row r="7" spans="1:13" ht="24.6" x14ac:dyDescent="0.4">
      <c r="C7" s="151" t="s">
        <v>0</v>
      </c>
      <c r="D7" s="151"/>
      <c r="E7" s="151"/>
      <c r="F7" s="151"/>
      <c r="G7" s="151"/>
      <c r="H7" s="151"/>
      <c r="I7" s="151"/>
      <c r="J7" s="151"/>
      <c r="K7" s="151"/>
      <c r="L7" s="151"/>
      <c r="M7" s="151"/>
    </row>
    <row r="8" spans="1:13" ht="24.6" x14ac:dyDescent="0.4">
      <c r="C8" s="152">
        <v>42370</v>
      </c>
      <c r="D8" s="152"/>
      <c r="E8" s="152"/>
      <c r="F8" s="152"/>
      <c r="G8" s="152"/>
      <c r="H8" s="152"/>
      <c r="I8" s="152"/>
      <c r="J8" s="152"/>
      <c r="K8" s="152"/>
      <c r="L8" s="152"/>
      <c r="M8" s="3"/>
    </row>
    <row r="9" spans="1:13" x14ac:dyDescent="0.25">
      <c r="B9" s="4"/>
      <c r="C9" s="4"/>
      <c r="D9" s="4"/>
      <c r="E9" s="4"/>
      <c r="F9" s="4"/>
      <c r="G9" s="4"/>
      <c r="H9" s="4"/>
    </row>
    <row r="10" spans="1:13" ht="15.6" x14ac:dyDescent="0.3">
      <c r="B10" s="5" t="s">
        <v>1</v>
      </c>
      <c r="H10" s="4"/>
    </row>
    <row r="11" spans="1:13" ht="15.6" x14ac:dyDescent="0.3">
      <c r="B11" s="5"/>
      <c r="H11" s="4"/>
    </row>
    <row r="12" spans="1:13" x14ac:dyDescent="0.25">
      <c r="A12" s="6"/>
      <c r="B12" s="7" t="s">
        <v>2</v>
      </c>
      <c r="C12" s="2" t="s">
        <v>3</v>
      </c>
      <c r="H12" s="4"/>
    </row>
    <row r="13" spans="1:13" x14ac:dyDescent="0.25">
      <c r="H13" s="4"/>
    </row>
    <row r="14" spans="1:13" x14ac:dyDescent="0.25">
      <c r="B14" s="7" t="s">
        <v>4</v>
      </c>
      <c r="C14" s="2" t="s">
        <v>5</v>
      </c>
      <c r="H14" s="4"/>
    </row>
    <row r="15" spans="1:13" x14ac:dyDescent="0.25">
      <c r="B15" s="8"/>
      <c r="H15" s="4"/>
    </row>
    <row r="16" spans="1:13" x14ac:dyDescent="0.25">
      <c r="A16" s="6"/>
      <c r="B16" s="7" t="s">
        <v>6</v>
      </c>
      <c r="C16" s="2" t="s">
        <v>7</v>
      </c>
      <c r="H16" s="4"/>
    </row>
    <row r="17" spans="2:17" x14ac:dyDescent="0.25">
      <c r="B17" s="8"/>
      <c r="H17" s="4"/>
    </row>
    <row r="18" spans="2:17" x14ac:dyDescent="0.25">
      <c r="B18" s="7" t="s">
        <v>8</v>
      </c>
      <c r="C18" s="2" t="s">
        <v>9</v>
      </c>
      <c r="H18" s="4"/>
    </row>
    <row r="19" spans="2:17" x14ac:dyDescent="0.25">
      <c r="B19" s="4"/>
    </row>
    <row r="20" spans="2:17" x14ac:dyDescent="0.25">
      <c r="B20" s="153" t="s">
        <v>60</v>
      </c>
      <c r="C20" s="153"/>
      <c r="D20" s="153"/>
      <c r="E20" s="153"/>
      <c r="F20" s="153"/>
      <c r="G20" s="153"/>
      <c r="H20" s="153"/>
      <c r="I20" s="153"/>
      <c r="J20" s="153"/>
      <c r="K20" s="153"/>
      <c r="L20" s="153"/>
      <c r="M20" s="153"/>
      <c r="N20" s="153"/>
      <c r="O20" s="153"/>
      <c r="P20" s="153"/>
      <c r="Q20" s="153"/>
    </row>
    <row r="21" spans="2:17" x14ac:dyDescent="0.25">
      <c r="B21" s="153" t="s">
        <v>61</v>
      </c>
      <c r="C21" s="153"/>
      <c r="D21" s="153"/>
      <c r="E21" s="153"/>
      <c r="F21" s="153"/>
      <c r="G21" s="153"/>
      <c r="H21" s="153"/>
      <c r="I21" s="153"/>
      <c r="J21" s="153"/>
      <c r="K21" s="153"/>
      <c r="L21" s="153"/>
      <c r="M21" s="153"/>
      <c r="N21" s="153"/>
      <c r="O21" s="153"/>
      <c r="P21" s="153"/>
      <c r="Q21" s="153"/>
    </row>
    <row r="22" spans="2:17" x14ac:dyDescent="0.25">
      <c r="B22" s="4"/>
    </row>
    <row r="23" spans="2:17" x14ac:dyDescent="0.25">
      <c r="B23" s="2" t="s">
        <v>10</v>
      </c>
    </row>
    <row r="24" spans="2:17" x14ac:dyDescent="0.25">
      <c r="B24" s="2" t="s">
        <v>11</v>
      </c>
    </row>
    <row r="26" spans="2:17" x14ac:dyDescent="0.25">
      <c r="B26" s="2" t="s">
        <v>12</v>
      </c>
    </row>
  </sheetData>
  <mergeCells count="4">
    <mergeCell ref="C7:M7"/>
    <mergeCell ref="C8:L8"/>
    <mergeCell ref="B20:Q20"/>
    <mergeCell ref="B21:Q21"/>
  </mergeCells>
  <hyperlinks>
    <hyperlink ref="B12" location="Highlights!A1" display="Highlights"/>
    <hyperlink ref="B14" location="'Table 1 - By Capacity'!A1" display="Table 1"/>
    <hyperlink ref="B16" location="'Table 2 - By Accreditation'!A1" display="Table 2"/>
    <hyperlink ref="B18" location="Notes!A1" display="Notes"/>
  </hyperlinks>
  <pageMargins left="0.23622047244094491" right="0.23622047244094491" top="0.74803149606299213" bottom="0.74803149606299213" header="0.31496062992125984" footer="0.31496062992125984"/>
  <pageSetup paperSize="9" scale="88" orientation="landscape" verticalDpi="4" r:id="rId1"/>
  <headerFooter>
    <oddHeader>&amp;LSolar Deployment Table&amp;RContents</oddHeader>
    <oddFooter>&amp;Lhttps://www.gov.uk/government/statistics/solar-photovoltaics-deployment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80" zoomScaleNormal="80" workbookViewId="0"/>
  </sheetViews>
  <sheetFormatPr defaultColWidth="0" defaultRowHeight="14.4" zeroHeight="1" x14ac:dyDescent="0.3"/>
  <cols>
    <col min="1" max="1" width="3" customWidth="1"/>
    <col min="2" max="2" width="65.88671875" bestFit="1" customWidth="1"/>
    <col min="3" max="19" width="8.88671875" customWidth="1"/>
    <col min="20" max="16384" width="8.88671875" hidden="1"/>
  </cols>
  <sheetData>
    <row r="1" spans="1:19" ht="17.399999999999999" x14ac:dyDescent="0.3">
      <c r="A1" s="68"/>
      <c r="B1" s="9" t="s">
        <v>2</v>
      </c>
      <c r="C1" s="68"/>
      <c r="D1" s="68"/>
      <c r="E1" s="68"/>
      <c r="F1" s="68"/>
      <c r="G1" s="68"/>
      <c r="H1" s="68"/>
      <c r="I1" s="68"/>
      <c r="J1" s="68"/>
      <c r="K1" s="68"/>
      <c r="L1" s="68"/>
      <c r="M1" s="68"/>
      <c r="N1" s="68"/>
      <c r="O1" s="68"/>
      <c r="P1" s="68"/>
      <c r="Q1" s="68"/>
      <c r="R1" s="68"/>
      <c r="S1" s="68"/>
    </row>
    <row r="2" spans="1:19" ht="28.2" x14ac:dyDescent="0.5">
      <c r="A2" s="68"/>
      <c r="B2" s="10" t="s">
        <v>13</v>
      </c>
      <c r="C2" s="68"/>
      <c r="D2" s="68"/>
      <c r="E2" s="68"/>
      <c r="F2" s="68"/>
      <c r="G2" s="68"/>
      <c r="H2" s="68"/>
      <c r="I2" s="68"/>
      <c r="J2" s="68"/>
      <c r="K2" s="68"/>
      <c r="L2" s="68"/>
      <c r="M2" s="68"/>
      <c r="N2" s="68"/>
      <c r="O2" s="68"/>
      <c r="P2" s="68"/>
      <c r="Q2" s="68"/>
      <c r="R2" s="68"/>
      <c r="S2" s="68"/>
    </row>
    <row r="3" spans="1:19" ht="15.6" x14ac:dyDescent="0.3">
      <c r="A3" s="68"/>
      <c r="B3" s="11">
        <v>42425</v>
      </c>
      <c r="C3" s="68"/>
      <c r="D3" s="68"/>
      <c r="E3" s="68"/>
      <c r="F3" s="68"/>
      <c r="G3" s="68"/>
      <c r="H3" s="68"/>
      <c r="I3" s="68"/>
      <c r="J3" s="68"/>
      <c r="K3" s="68"/>
      <c r="L3" s="68"/>
      <c r="M3" s="68"/>
      <c r="N3" s="68"/>
      <c r="O3" s="68"/>
      <c r="P3" s="68"/>
      <c r="Q3" s="68"/>
      <c r="R3" s="68"/>
      <c r="S3" s="68"/>
    </row>
    <row r="4" spans="1:19" x14ac:dyDescent="0.3">
      <c r="A4" s="68"/>
      <c r="B4" s="68"/>
      <c r="C4" s="68"/>
      <c r="D4" s="68"/>
      <c r="E4" s="68"/>
      <c r="F4" s="68"/>
      <c r="G4" s="68"/>
      <c r="H4" s="68"/>
      <c r="I4" s="68"/>
      <c r="J4" s="68"/>
      <c r="K4" s="68"/>
      <c r="L4" s="68"/>
      <c r="M4" s="68"/>
      <c r="N4" s="68"/>
      <c r="O4" s="68"/>
      <c r="P4" s="68"/>
      <c r="Q4" s="68"/>
      <c r="R4" s="68"/>
      <c r="S4" s="68"/>
    </row>
    <row r="5" spans="1:19" x14ac:dyDescent="0.3">
      <c r="A5" s="68"/>
      <c r="B5" s="154" t="s">
        <v>14</v>
      </c>
      <c r="C5" s="68"/>
      <c r="D5" s="68"/>
      <c r="E5" s="68"/>
      <c r="F5" s="68"/>
      <c r="G5" s="68"/>
      <c r="H5" s="68"/>
      <c r="I5" s="68"/>
      <c r="J5" s="68"/>
      <c r="K5" s="68"/>
      <c r="L5" s="68"/>
      <c r="M5" s="68"/>
      <c r="N5" s="68"/>
      <c r="O5" s="68"/>
      <c r="P5" s="68"/>
      <c r="Q5" s="68"/>
      <c r="R5" s="68"/>
      <c r="S5" s="68"/>
    </row>
    <row r="6" spans="1:19" x14ac:dyDescent="0.3">
      <c r="A6" s="68"/>
      <c r="B6" s="155"/>
      <c r="C6" s="68"/>
      <c r="D6" s="68"/>
      <c r="E6" s="68"/>
      <c r="F6" s="68"/>
      <c r="G6" s="68"/>
      <c r="H6" s="68"/>
      <c r="I6" s="68"/>
      <c r="J6" s="68"/>
      <c r="K6" s="68"/>
      <c r="L6" s="68"/>
      <c r="M6" s="68"/>
      <c r="N6" s="68"/>
      <c r="O6" s="68"/>
      <c r="P6" s="68"/>
      <c r="Q6" s="68"/>
      <c r="R6" s="68"/>
      <c r="S6" s="68"/>
    </row>
    <row r="7" spans="1:19" x14ac:dyDescent="0.3">
      <c r="A7" s="68"/>
      <c r="B7" s="155"/>
      <c r="C7" s="68"/>
      <c r="D7" s="68"/>
      <c r="E7" s="68"/>
      <c r="F7" s="68"/>
      <c r="G7" s="68"/>
      <c r="H7" s="68"/>
      <c r="I7" s="68"/>
      <c r="J7" s="68"/>
      <c r="K7" s="68"/>
      <c r="L7" s="68"/>
      <c r="M7" s="68"/>
      <c r="N7" s="68"/>
      <c r="O7" s="68"/>
      <c r="P7" s="68"/>
      <c r="Q7" s="68"/>
      <c r="R7" s="68"/>
      <c r="S7" s="68"/>
    </row>
    <row r="8" spans="1:19" x14ac:dyDescent="0.3">
      <c r="A8" s="68"/>
      <c r="B8" s="155"/>
      <c r="C8" s="68"/>
      <c r="D8" s="68"/>
      <c r="E8" s="68"/>
      <c r="F8" s="68"/>
      <c r="G8" s="68"/>
      <c r="H8" s="68"/>
      <c r="I8" s="68"/>
      <c r="J8" s="68"/>
      <c r="K8" s="68"/>
      <c r="L8" s="68"/>
      <c r="M8" s="68"/>
      <c r="N8" s="68"/>
      <c r="O8" s="68"/>
      <c r="P8" s="68"/>
      <c r="Q8" s="68"/>
      <c r="R8" s="68"/>
      <c r="S8" s="68"/>
    </row>
    <row r="9" spans="1:19" x14ac:dyDescent="0.3">
      <c r="A9" s="68"/>
      <c r="B9" s="155"/>
      <c r="C9" s="68"/>
      <c r="D9" s="68"/>
      <c r="E9" s="68"/>
      <c r="F9" s="68"/>
      <c r="G9" s="68"/>
      <c r="H9" s="68"/>
      <c r="I9" s="68"/>
      <c r="J9" s="68"/>
      <c r="K9" s="68"/>
      <c r="L9" s="68"/>
      <c r="M9" s="68"/>
      <c r="N9" s="68"/>
      <c r="O9" s="68"/>
      <c r="P9" s="68"/>
      <c r="Q9" s="68"/>
      <c r="R9" s="68"/>
      <c r="S9" s="68"/>
    </row>
    <row r="10" spans="1:19" x14ac:dyDescent="0.3">
      <c r="A10" s="68"/>
      <c r="B10" s="155"/>
      <c r="C10" s="68"/>
      <c r="D10" s="68"/>
      <c r="E10" s="68"/>
      <c r="F10" s="68"/>
      <c r="G10" s="68"/>
      <c r="H10" s="68"/>
      <c r="I10" s="68"/>
      <c r="J10" s="68"/>
      <c r="K10" s="68"/>
      <c r="L10" s="68"/>
      <c r="M10" s="68"/>
      <c r="N10" s="68"/>
      <c r="O10" s="68"/>
      <c r="P10" s="68"/>
      <c r="Q10" s="68"/>
      <c r="R10" s="68"/>
      <c r="S10" s="68"/>
    </row>
    <row r="11" spans="1:19" x14ac:dyDescent="0.3">
      <c r="A11" s="68"/>
      <c r="B11" s="155"/>
      <c r="C11" s="68"/>
      <c r="D11" s="68"/>
      <c r="E11" s="68"/>
      <c r="F11" s="68"/>
      <c r="G11" s="68"/>
      <c r="H11" s="68"/>
      <c r="I11" s="68"/>
      <c r="J11" s="68"/>
      <c r="K11" s="68"/>
      <c r="L11" s="68"/>
      <c r="M11" s="68"/>
      <c r="N11" s="68"/>
      <c r="O11" s="68"/>
      <c r="P11" s="68"/>
      <c r="Q11" s="68"/>
      <c r="R11" s="68"/>
      <c r="S11" s="68"/>
    </row>
    <row r="12" spans="1:19" x14ac:dyDescent="0.3">
      <c r="A12" s="68"/>
      <c r="B12" s="155"/>
      <c r="C12" s="68"/>
      <c r="D12" s="68"/>
      <c r="E12" s="68"/>
      <c r="F12" s="68"/>
      <c r="G12" s="68"/>
      <c r="H12" s="68"/>
      <c r="I12" s="68"/>
      <c r="J12" s="68"/>
      <c r="K12" s="68"/>
      <c r="L12" s="68"/>
      <c r="M12" s="68"/>
      <c r="N12" s="68"/>
      <c r="O12" s="68"/>
      <c r="P12" s="68"/>
      <c r="Q12" s="68"/>
      <c r="R12" s="68"/>
      <c r="S12" s="68"/>
    </row>
    <row r="13" spans="1:19" x14ac:dyDescent="0.3">
      <c r="A13" s="68"/>
      <c r="B13" s="155"/>
      <c r="C13" s="68"/>
      <c r="D13" s="68"/>
      <c r="E13" s="68"/>
      <c r="F13" s="68"/>
      <c r="G13" s="68"/>
      <c r="H13" s="68"/>
      <c r="I13" s="68"/>
      <c r="J13" s="68"/>
      <c r="K13" s="68"/>
      <c r="L13" s="68"/>
      <c r="M13" s="68"/>
      <c r="N13" s="68"/>
      <c r="O13" s="68"/>
      <c r="P13" s="68"/>
      <c r="Q13" s="68"/>
      <c r="R13" s="68"/>
      <c r="S13" s="68"/>
    </row>
    <row r="14" spans="1:19" x14ac:dyDescent="0.3">
      <c r="A14" s="68"/>
      <c r="B14" s="155"/>
      <c r="C14" s="68"/>
      <c r="D14" s="68"/>
      <c r="E14" s="68"/>
      <c r="F14" s="68"/>
      <c r="G14" s="68"/>
      <c r="H14" s="68"/>
      <c r="I14" s="68"/>
      <c r="J14" s="68"/>
      <c r="K14" s="68"/>
      <c r="L14" s="68"/>
      <c r="M14" s="68"/>
      <c r="N14" s="68"/>
      <c r="O14" s="68"/>
      <c r="P14" s="68"/>
      <c r="Q14" s="68"/>
      <c r="R14" s="68"/>
      <c r="S14" s="68"/>
    </row>
    <row r="15" spans="1:19" x14ac:dyDescent="0.3">
      <c r="A15" s="68"/>
      <c r="B15" s="155"/>
      <c r="C15" s="68"/>
      <c r="D15" s="68"/>
      <c r="E15" s="68"/>
      <c r="F15" s="68"/>
      <c r="G15" s="68"/>
      <c r="H15" s="68"/>
      <c r="I15" s="68"/>
      <c r="J15" s="68"/>
      <c r="K15" s="68"/>
      <c r="L15" s="68"/>
      <c r="M15" s="68"/>
      <c r="N15" s="68"/>
      <c r="O15" s="68"/>
      <c r="P15" s="68"/>
      <c r="Q15" s="68"/>
      <c r="R15" s="68"/>
      <c r="S15" s="68"/>
    </row>
    <row r="16" spans="1:19" x14ac:dyDescent="0.3">
      <c r="A16" s="68"/>
      <c r="B16" s="155"/>
      <c r="C16" s="68"/>
      <c r="D16" s="68"/>
      <c r="E16" s="68"/>
      <c r="F16" s="68"/>
      <c r="G16" s="68"/>
      <c r="H16" s="68"/>
      <c r="I16" s="68"/>
      <c r="J16" s="68"/>
      <c r="K16" s="68"/>
      <c r="L16" s="68"/>
      <c r="M16" s="68"/>
      <c r="N16" s="68"/>
      <c r="O16" s="68"/>
      <c r="P16" s="68"/>
      <c r="Q16" s="68"/>
      <c r="R16" s="68"/>
      <c r="S16" s="68"/>
    </row>
    <row r="17" spans="1:19" x14ac:dyDescent="0.3">
      <c r="A17" s="68"/>
      <c r="B17" s="155"/>
      <c r="C17" s="68"/>
      <c r="D17" s="68"/>
      <c r="E17" s="68"/>
      <c r="F17" s="68"/>
      <c r="G17" s="68"/>
      <c r="H17" s="68"/>
      <c r="I17" s="68"/>
      <c r="J17" s="68"/>
      <c r="K17" s="68"/>
      <c r="L17" s="68"/>
      <c r="M17" s="68"/>
      <c r="N17" s="68"/>
      <c r="O17" s="68"/>
      <c r="P17" s="68"/>
      <c r="Q17" s="68"/>
      <c r="R17" s="68"/>
      <c r="S17" s="68"/>
    </row>
    <row r="18" spans="1:19" x14ac:dyDescent="0.3">
      <c r="A18" s="68"/>
      <c r="B18" s="155"/>
      <c r="C18" s="68"/>
      <c r="D18" s="68"/>
      <c r="E18" s="68"/>
      <c r="F18" s="68"/>
      <c r="G18" s="68"/>
      <c r="H18" s="68"/>
      <c r="I18" s="68"/>
      <c r="J18" s="68"/>
      <c r="K18" s="68"/>
      <c r="L18" s="68"/>
      <c r="M18" s="68"/>
      <c r="N18" s="68"/>
      <c r="O18" s="68"/>
      <c r="P18" s="68"/>
      <c r="Q18" s="68"/>
      <c r="R18" s="68"/>
      <c r="S18" s="68"/>
    </row>
    <row r="19" spans="1:19" x14ac:dyDescent="0.3">
      <c r="A19" s="68"/>
      <c r="B19" s="155"/>
      <c r="C19" s="68"/>
      <c r="D19" s="68"/>
      <c r="E19" s="68"/>
      <c r="F19" s="68"/>
      <c r="G19" s="68"/>
      <c r="H19" s="68"/>
      <c r="I19" s="68"/>
      <c r="J19" s="68"/>
      <c r="K19" s="68"/>
      <c r="L19" s="68"/>
      <c r="M19" s="68"/>
      <c r="N19" s="68"/>
      <c r="O19" s="68"/>
      <c r="P19" s="68"/>
      <c r="Q19" s="68"/>
      <c r="R19" s="68"/>
      <c r="S19" s="68"/>
    </row>
    <row r="20" spans="1:19" x14ac:dyDescent="0.3">
      <c r="A20" s="68"/>
      <c r="B20" s="155"/>
      <c r="C20" s="68"/>
      <c r="D20" s="68"/>
      <c r="E20" s="68"/>
      <c r="F20" s="68"/>
      <c r="G20" s="68"/>
      <c r="H20" s="68"/>
      <c r="I20" s="68"/>
      <c r="J20" s="68"/>
      <c r="K20" s="68"/>
      <c r="L20" s="68"/>
      <c r="M20" s="68"/>
      <c r="N20" s="68"/>
      <c r="O20" s="68"/>
      <c r="P20" s="68"/>
      <c r="Q20" s="68"/>
      <c r="R20" s="68"/>
      <c r="S20" s="68"/>
    </row>
    <row r="21" spans="1:19" x14ac:dyDescent="0.3">
      <c r="A21" s="68"/>
      <c r="B21" s="155"/>
      <c r="C21" s="68"/>
      <c r="D21" s="68"/>
      <c r="E21" s="68"/>
      <c r="F21" s="68"/>
      <c r="G21" s="68"/>
      <c r="H21" s="68"/>
      <c r="I21" s="68"/>
      <c r="J21" s="68"/>
      <c r="K21" s="68"/>
      <c r="L21" s="68"/>
      <c r="M21" s="68"/>
      <c r="N21" s="68"/>
      <c r="O21" s="68"/>
      <c r="P21" s="68"/>
      <c r="Q21" s="68"/>
      <c r="R21" s="68"/>
      <c r="S21" s="68"/>
    </row>
    <row r="22" spans="1:19" x14ac:dyDescent="0.3">
      <c r="A22" s="68"/>
      <c r="B22" s="68"/>
      <c r="C22" s="68"/>
      <c r="D22" s="68"/>
      <c r="E22" s="68"/>
      <c r="F22" s="68"/>
      <c r="G22" s="68"/>
      <c r="H22" s="68"/>
      <c r="I22" s="68"/>
      <c r="J22" s="68"/>
      <c r="K22" s="68"/>
      <c r="L22" s="68"/>
      <c r="M22" s="68"/>
      <c r="N22" s="68"/>
      <c r="O22" s="68"/>
      <c r="P22" s="68"/>
      <c r="Q22" s="68"/>
      <c r="R22" s="68"/>
      <c r="S22" s="68"/>
    </row>
    <row r="23" spans="1:19" hidden="1" x14ac:dyDescent="0.3"/>
    <row r="24" spans="1:19" hidden="1" x14ac:dyDescent="0.3"/>
    <row r="25" spans="1:19" hidden="1" x14ac:dyDescent="0.3"/>
    <row r="26" spans="1:19" hidden="1" x14ac:dyDescent="0.3"/>
    <row r="27" spans="1:19" hidden="1" x14ac:dyDescent="0.3"/>
    <row r="28" spans="1:19" hidden="1" x14ac:dyDescent="0.3"/>
    <row r="29" spans="1:19" hidden="1" x14ac:dyDescent="0.3"/>
    <row r="30" spans="1:19" hidden="1" x14ac:dyDescent="0.3"/>
    <row r="31" spans="1:19" hidden="1" x14ac:dyDescent="0.3"/>
    <row r="32" spans="1:19" hidden="1" x14ac:dyDescent="0.3"/>
    <row r="33" spans="8:8" hidden="1" x14ac:dyDescent="0.3"/>
    <row r="34" spans="8:8" hidden="1" x14ac:dyDescent="0.3"/>
    <row r="35" spans="8:8" hidden="1" x14ac:dyDescent="0.3"/>
    <row r="36" spans="8:8" hidden="1" x14ac:dyDescent="0.3"/>
    <row r="37" spans="8:8" hidden="1" x14ac:dyDescent="0.3"/>
    <row r="38" spans="8:8" hidden="1" x14ac:dyDescent="0.3"/>
    <row r="39" spans="8:8" hidden="1" x14ac:dyDescent="0.3"/>
    <row r="40" spans="8:8" hidden="1" x14ac:dyDescent="0.3"/>
    <row r="41" spans="8:8" hidden="1" x14ac:dyDescent="0.3">
      <c r="H41" t="s">
        <v>15</v>
      </c>
    </row>
  </sheetData>
  <mergeCells count="1">
    <mergeCell ref="B5:B21"/>
  </mergeCells>
  <pageMargins left="0.25" right="0.25" top="0.75" bottom="0.75" header="0.3" footer="0.3"/>
  <pageSetup paperSize="9" scale="65" orientation="landscape" verticalDpi="4" r:id="rId1"/>
  <headerFooter>
    <oddHeader>&amp;LSolar Deployment Table&amp;RHighlights</oddHeader>
    <oddFooter>&amp;Lhttps://www.gov.uk/government/statistics/solar-photovoltaics-deployment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Z57"/>
  <sheetViews>
    <sheetView zoomScale="85" zoomScaleNormal="85" workbookViewId="0">
      <pane xSplit="2" ySplit="4" topLeftCell="C5" activePane="bottomRight" state="frozen"/>
      <selection activeCell="H20" sqref="H20"/>
      <selection pane="topRight" activeCell="H20" sqref="H20"/>
      <selection pane="bottomLeft" activeCell="H20" sqref="H20"/>
      <selection pane="bottomRight"/>
    </sheetView>
  </sheetViews>
  <sheetFormatPr defaultRowHeight="13.8" x14ac:dyDescent="0.3"/>
  <cols>
    <col min="1" max="1" width="8.88671875" style="13"/>
    <col min="2" max="2" width="15.33203125" style="13" bestFit="1" customWidth="1"/>
    <col min="3" max="7" width="6.5546875" style="13" bestFit="1" customWidth="1"/>
    <col min="8" max="22" width="7.5546875" style="13" bestFit="1" customWidth="1"/>
    <col min="23" max="71" width="8.5546875" style="13" bestFit="1" customWidth="1"/>
    <col min="72" max="16384" width="8.88671875" style="13"/>
  </cols>
  <sheetData>
    <row r="1" spans="1:77" x14ac:dyDescent="0.3">
      <c r="A1" s="12" t="s">
        <v>16</v>
      </c>
    </row>
    <row r="2" spans="1:77" x14ac:dyDescent="0.3">
      <c r="A2" s="14" t="s">
        <v>17</v>
      </c>
    </row>
    <row r="3" spans="1:77" x14ac:dyDescent="0.3">
      <c r="C3" s="159">
        <v>2010</v>
      </c>
      <c r="D3" s="160"/>
      <c r="E3" s="160"/>
      <c r="F3" s="160"/>
      <c r="G3" s="160"/>
      <c r="H3" s="160"/>
      <c r="I3" s="160"/>
      <c r="J3" s="160"/>
      <c r="K3" s="160"/>
      <c r="L3" s="160"/>
      <c r="M3" s="160"/>
      <c r="N3" s="161"/>
      <c r="O3" s="159">
        <v>2011</v>
      </c>
      <c r="P3" s="160"/>
      <c r="Q3" s="160"/>
      <c r="R3" s="160"/>
      <c r="S3" s="160"/>
      <c r="T3" s="160"/>
      <c r="U3" s="160"/>
      <c r="V3" s="160"/>
      <c r="W3" s="160"/>
      <c r="X3" s="160"/>
      <c r="Y3" s="160"/>
      <c r="Z3" s="161"/>
      <c r="AA3" s="159">
        <v>2012</v>
      </c>
      <c r="AB3" s="160"/>
      <c r="AC3" s="160"/>
      <c r="AD3" s="160"/>
      <c r="AE3" s="160"/>
      <c r="AF3" s="160"/>
      <c r="AG3" s="160"/>
      <c r="AH3" s="160"/>
      <c r="AI3" s="160"/>
      <c r="AJ3" s="160"/>
      <c r="AK3" s="160"/>
      <c r="AL3" s="161"/>
      <c r="AM3" s="159">
        <v>2013</v>
      </c>
      <c r="AN3" s="160"/>
      <c r="AO3" s="160"/>
      <c r="AP3" s="160"/>
      <c r="AQ3" s="160"/>
      <c r="AR3" s="160"/>
      <c r="AS3" s="160"/>
      <c r="AT3" s="160"/>
      <c r="AU3" s="160"/>
      <c r="AV3" s="160"/>
      <c r="AW3" s="160"/>
      <c r="AX3" s="161"/>
      <c r="AY3" s="159">
        <v>2014</v>
      </c>
      <c r="AZ3" s="160"/>
      <c r="BA3" s="160"/>
      <c r="BB3" s="160"/>
      <c r="BC3" s="160"/>
      <c r="BD3" s="160"/>
      <c r="BE3" s="160"/>
      <c r="BF3" s="160"/>
      <c r="BG3" s="160"/>
      <c r="BH3" s="160"/>
      <c r="BI3" s="160"/>
      <c r="BJ3" s="161"/>
      <c r="BK3" s="159">
        <v>2015</v>
      </c>
      <c r="BL3" s="160"/>
      <c r="BM3" s="160"/>
      <c r="BN3" s="160"/>
      <c r="BO3" s="160"/>
      <c r="BP3" s="160"/>
      <c r="BQ3" s="160"/>
      <c r="BR3" s="160"/>
      <c r="BS3" s="160"/>
      <c r="BT3" s="160"/>
      <c r="BU3" s="160"/>
      <c r="BV3" s="161"/>
      <c r="BW3" s="15">
        <v>2016</v>
      </c>
    </row>
    <row r="4" spans="1:77" x14ac:dyDescent="0.3">
      <c r="C4" s="16" t="s">
        <v>18</v>
      </c>
      <c r="D4" s="17" t="s">
        <v>19</v>
      </c>
      <c r="E4" s="17" t="s">
        <v>20</v>
      </c>
      <c r="F4" s="17" t="s">
        <v>21</v>
      </c>
      <c r="G4" s="17" t="s">
        <v>22</v>
      </c>
      <c r="H4" s="17" t="s">
        <v>23</v>
      </c>
      <c r="I4" s="17" t="s">
        <v>24</v>
      </c>
      <c r="J4" s="17" t="s">
        <v>25</v>
      </c>
      <c r="K4" s="17" t="s">
        <v>26</v>
      </c>
      <c r="L4" s="17" t="s">
        <v>27</v>
      </c>
      <c r="M4" s="17" t="s">
        <v>28</v>
      </c>
      <c r="N4" s="18" t="s">
        <v>29</v>
      </c>
      <c r="O4" s="16" t="s">
        <v>18</v>
      </c>
      <c r="P4" s="17" t="s">
        <v>19</v>
      </c>
      <c r="Q4" s="17" t="s">
        <v>20</v>
      </c>
      <c r="R4" s="17" t="s">
        <v>21</v>
      </c>
      <c r="S4" s="17" t="s">
        <v>22</v>
      </c>
      <c r="T4" s="17" t="s">
        <v>23</v>
      </c>
      <c r="U4" s="17" t="s">
        <v>24</v>
      </c>
      <c r="V4" s="17" t="s">
        <v>25</v>
      </c>
      <c r="W4" s="17" t="s">
        <v>26</v>
      </c>
      <c r="X4" s="17" t="s">
        <v>27</v>
      </c>
      <c r="Y4" s="17" t="s">
        <v>28</v>
      </c>
      <c r="Z4" s="18" t="s">
        <v>29</v>
      </c>
      <c r="AA4" s="16" t="s">
        <v>18</v>
      </c>
      <c r="AB4" s="17" t="s">
        <v>19</v>
      </c>
      <c r="AC4" s="17" t="s">
        <v>20</v>
      </c>
      <c r="AD4" s="17" t="s">
        <v>21</v>
      </c>
      <c r="AE4" s="17" t="s">
        <v>22</v>
      </c>
      <c r="AF4" s="17" t="s">
        <v>23</v>
      </c>
      <c r="AG4" s="17" t="s">
        <v>24</v>
      </c>
      <c r="AH4" s="17" t="s">
        <v>25</v>
      </c>
      <c r="AI4" s="17" t="s">
        <v>26</v>
      </c>
      <c r="AJ4" s="17" t="s">
        <v>27</v>
      </c>
      <c r="AK4" s="17" t="s">
        <v>28</v>
      </c>
      <c r="AL4" s="18" t="s">
        <v>29</v>
      </c>
      <c r="AM4" s="16" t="s">
        <v>18</v>
      </c>
      <c r="AN4" s="17" t="s">
        <v>19</v>
      </c>
      <c r="AO4" s="17" t="s">
        <v>20</v>
      </c>
      <c r="AP4" s="17" t="s">
        <v>21</v>
      </c>
      <c r="AQ4" s="17" t="s">
        <v>22</v>
      </c>
      <c r="AR4" s="17" t="s">
        <v>23</v>
      </c>
      <c r="AS4" s="17" t="s">
        <v>24</v>
      </c>
      <c r="AT4" s="17" t="s">
        <v>25</v>
      </c>
      <c r="AU4" s="17" t="s">
        <v>26</v>
      </c>
      <c r="AV4" s="17" t="s">
        <v>27</v>
      </c>
      <c r="AW4" s="17" t="s">
        <v>28</v>
      </c>
      <c r="AX4" s="18" t="s">
        <v>29</v>
      </c>
      <c r="AY4" s="16" t="s">
        <v>18</v>
      </c>
      <c r="AZ4" s="17" t="s">
        <v>19</v>
      </c>
      <c r="BA4" s="17" t="s">
        <v>20</v>
      </c>
      <c r="BB4" s="17" t="s">
        <v>21</v>
      </c>
      <c r="BC4" s="17" t="s">
        <v>22</v>
      </c>
      <c r="BD4" s="17" t="s">
        <v>23</v>
      </c>
      <c r="BE4" s="17" t="s">
        <v>24</v>
      </c>
      <c r="BF4" s="17" t="s">
        <v>25</v>
      </c>
      <c r="BG4" s="17" t="s">
        <v>26</v>
      </c>
      <c r="BH4" s="17" t="s">
        <v>27</v>
      </c>
      <c r="BI4" s="17" t="s">
        <v>28</v>
      </c>
      <c r="BJ4" s="18" t="s">
        <v>29</v>
      </c>
      <c r="BK4" s="16" t="s">
        <v>18</v>
      </c>
      <c r="BL4" s="17" t="s">
        <v>19</v>
      </c>
      <c r="BM4" s="17" t="s">
        <v>20</v>
      </c>
      <c r="BN4" s="17" t="s">
        <v>21</v>
      </c>
      <c r="BO4" s="17" t="s">
        <v>22</v>
      </c>
      <c r="BP4" s="17" t="s">
        <v>23</v>
      </c>
      <c r="BQ4" s="17" t="s">
        <v>24</v>
      </c>
      <c r="BR4" s="17" t="s">
        <v>25</v>
      </c>
      <c r="BS4" s="17" t="s">
        <v>26</v>
      </c>
      <c r="BT4" s="17" t="s">
        <v>27</v>
      </c>
      <c r="BU4" s="17" t="s">
        <v>28</v>
      </c>
      <c r="BV4" s="18" t="s">
        <v>29</v>
      </c>
      <c r="BW4" s="16" t="s">
        <v>18</v>
      </c>
    </row>
    <row r="5" spans="1:77" ht="14.4" customHeight="1" x14ac:dyDescent="0.3">
      <c r="A5" s="162" t="s">
        <v>30</v>
      </c>
      <c r="B5" s="162"/>
    </row>
    <row r="6" spans="1:77" s="19" customFormat="1" x14ac:dyDescent="0.3">
      <c r="A6" s="163"/>
      <c r="B6" s="163"/>
    </row>
    <row r="7" spans="1:77" ht="14.4" customHeight="1" x14ac:dyDescent="0.3">
      <c r="A7" s="156" t="s">
        <v>31</v>
      </c>
      <c r="B7" s="20" t="s">
        <v>62</v>
      </c>
      <c r="C7" s="21">
        <v>7.4093949999999777</v>
      </c>
      <c r="D7" s="21">
        <v>8.51008479999998</v>
      </c>
      <c r="E7" s="21">
        <v>10.372905799999977</v>
      </c>
      <c r="F7" s="21">
        <v>12.593242199999974</v>
      </c>
      <c r="G7" s="21">
        <v>16.058969199999972</v>
      </c>
      <c r="H7" s="21">
        <v>20.310154199999975</v>
      </c>
      <c r="I7" s="21">
        <v>25.528730299999975</v>
      </c>
      <c r="J7" s="21">
        <v>30.748219499999983</v>
      </c>
      <c r="K7" s="21">
        <v>37.516036200000002</v>
      </c>
      <c r="L7" s="21">
        <v>45.724969200000011</v>
      </c>
      <c r="M7" s="21">
        <v>55.242604199999995</v>
      </c>
      <c r="N7" s="22">
        <v>62.507263300000012</v>
      </c>
      <c r="O7" s="23">
        <v>72.445886700000017</v>
      </c>
      <c r="P7" s="21">
        <v>83.904183260000011</v>
      </c>
      <c r="Q7" s="21">
        <v>101.06222596000009</v>
      </c>
      <c r="R7" s="21">
        <v>117.43372278000017</v>
      </c>
      <c r="S7" s="21">
        <v>137.05403946000021</v>
      </c>
      <c r="T7" s="21">
        <v>162.89681234000022</v>
      </c>
      <c r="U7" s="21">
        <v>193.39238307000028</v>
      </c>
      <c r="V7" s="21">
        <v>233.02015727000048</v>
      </c>
      <c r="W7" s="21">
        <v>283.04465729000049</v>
      </c>
      <c r="X7" s="21">
        <v>341.76099381000063</v>
      </c>
      <c r="Y7" s="21">
        <v>506.98600946000215</v>
      </c>
      <c r="Z7" s="22">
        <v>632.75641778000136</v>
      </c>
      <c r="AA7" s="23">
        <v>655.2780332800013</v>
      </c>
      <c r="AB7" s="21">
        <v>781.65689388000123</v>
      </c>
      <c r="AC7" s="21">
        <v>852.69714747000103</v>
      </c>
      <c r="AD7" s="21">
        <v>867.24022197000102</v>
      </c>
      <c r="AE7" s="21">
        <v>897.03992200000107</v>
      </c>
      <c r="AF7" s="21">
        <v>935.50026908000109</v>
      </c>
      <c r="AG7" s="21">
        <v>1011.5274671000012</v>
      </c>
      <c r="AH7" s="21">
        <v>1021.8155255000012</v>
      </c>
      <c r="AI7" s="21">
        <v>1036.4227390600008</v>
      </c>
      <c r="AJ7" s="21">
        <v>1067.3607992100008</v>
      </c>
      <c r="AK7" s="21">
        <v>1083.4663202100007</v>
      </c>
      <c r="AL7" s="22">
        <v>1100.1965979600006</v>
      </c>
      <c r="AM7" s="23">
        <v>1118.3514341900006</v>
      </c>
      <c r="AN7" s="21">
        <v>1137.5603965900004</v>
      </c>
      <c r="AO7" s="21">
        <v>1159.9635250200004</v>
      </c>
      <c r="AP7" s="21">
        <v>1183.7257688000004</v>
      </c>
      <c r="AQ7" s="21">
        <v>1208.0178268000004</v>
      </c>
      <c r="AR7" s="21">
        <v>1243.9094946700006</v>
      </c>
      <c r="AS7" s="21">
        <v>1262.9189781600007</v>
      </c>
      <c r="AT7" s="21">
        <v>1285.2360189300007</v>
      </c>
      <c r="AU7" s="21">
        <v>1308.9956864400008</v>
      </c>
      <c r="AV7" s="21">
        <v>1334.8327241900008</v>
      </c>
      <c r="AW7" s="21">
        <v>1364.3947092100009</v>
      </c>
      <c r="AX7" s="22">
        <v>1389.0259375500009</v>
      </c>
      <c r="AY7" s="23">
        <v>1412.8660647000011</v>
      </c>
      <c r="AZ7" s="21">
        <v>1438.7312908300009</v>
      </c>
      <c r="BA7" s="21">
        <v>1483.8259237900008</v>
      </c>
      <c r="BB7" s="21">
        <v>1507.4587847900009</v>
      </c>
      <c r="BC7" s="21">
        <v>1533.4434787900009</v>
      </c>
      <c r="BD7" s="21">
        <v>1561.9140711800007</v>
      </c>
      <c r="BE7" s="21">
        <v>1594.0324429300008</v>
      </c>
      <c r="BF7" s="21">
        <v>1625.0522655300008</v>
      </c>
      <c r="BG7" s="21">
        <v>1661.551516330001</v>
      </c>
      <c r="BH7" s="21">
        <v>1699.5090510500011</v>
      </c>
      <c r="BI7" s="21">
        <v>1736.1102154300008</v>
      </c>
      <c r="BJ7" s="22">
        <v>1773.8276457700008</v>
      </c>
      <c r="BK7" s="23">
        <v>1796.7252857700009</v>
      </c>
      <c r="BL7" s="21">
        <v>1825.2398332300008</v>
      </c>
      <c r="BM7" s="21">
        <v>1871.4982659800005</v>
      </c>
      <c r="BN7" s="21">
        <v>1901.8969978700006</v>
      </c>
      <c r="BO7" s="21">
        <v>1934.7346034700006</v>
      </c>
      <c r="BP7" s="21">
        <v>1982.3948458000004</v>
      </c>
      <c r="BQ7" s="21">
        <v>2014.6578324000004</v>
      </c>
      <c r="BR7" s="21">
        <v>2047.2133929000004</v>
      </c>
      <c r="BS7" s="21">
        <v>2102.4015669200003</v>
      </c>
      <c r="BT7" s="21">
        <v>2150.4194237300003</v>
      </c>
      <c r="BU7" s="21">
        <v>2214.6585645599998</v>
      </c>
      <c r="BV7" s="22">
        <v>2285.9867652099992</v>
      </c>
      <c r="BW7" s="23">
        <v>2339.0875149999988</v>
      </c>
    </row>
    <row r="8" spans="1:77" ht="14.4" customHeight="1" x14ac:dyDescent="0.3">
      <c r="A8" s="157"/>
      <c r="B8" s="24" t="s">
        <v>63</v>
      </c>
      <c r="C8" s="25">
        <v>4.3316749999999997</v>
      </c>
      <c r="D8" s="25">
        <v>4.5167549999999999</v>
      </c>
      <c r="E8" s="25">
        <v>4.8025249999999993</v>
      </c>
      <c r="F8" s="25">
        <v>4.9758049999999994</v>
      </c>
      <c r="G8" s="25">
        <v>5.2654749999999995</v>
      </c>
      <c r="H8" s="25">
        <v>5.5964549999999997</v>
      </c>
      <c r="I8" s="25">
        <v>5.9464509999999997</v>
      </c>
      <c r="J8" s="25">
        <v>6.2426309999999994</v>
      </c>
      <c r="K8" s="25">
        <v>6.5377609999999997</v>
      </c>
      <c r="L8" s="25">
        <v>6.9402109999999997</v>
      </c>
      <c r="M8" s="25">
        <v>7.3988609999999992</v>
      </c>
      <c r="N8" s="26">
        <v>7.6988309999999993</v>
      </c>
      <c r="O8" s="27">
        <v>8.3685809999999989</v>
      </c>
      <c r="P8" s="25">
        <v>9.0108809999999995</v>
      </c>
      <c r="Q8" s="25">
        <v>9.9920409999999986</v>
      </c>
      <c r="R8" s="25">
        <v>10.976105999999998</v>
      </c>
      <c r="S8" s="25">
        <v>12.070925999999996</v>
      </c>
      <c r="T8" s="25">
        <v>13.307785999999997</v>
      </c>
      <c r="U8" s="25">
        <v>14.794394999999994</v>
      </c>
      <c r="V8" s="25">
        <v>16.684949999999994</v>
      </c>
      <c r="W8" s="25">
        <v>18.537031999999993</v>
      </c>
      <c r="X8" s="25">
        <v>20.671281999999994</v>
      </c>
      <c r="Y8" s="25">
        <v>29.744486999999989</v>
      </c>
      <c r="Z8" s="26">
        <v>43.638344999999994</v>
      </c>
      <c r="AA8" s="27">
        <v>44.267164999999991</v>
      </c>
      <c r="AB8" s="25">
        <v>52.35004</v>
      </c>
      <c r="AC8" s="25">
        <v>57.064180000000007</v>
      </c>
      <c r="AD8" s="25">
        <v>57.410300000000007</v>
      </c>
      <c r="AE8" s="25">
        <v>58.613870000000006</v>
      </c>
      <c r="AF8" s="25">
        <v>60.486480000000007</v>
      </c>
      <c r="AG8" s="25">
        <v>67.475840000000005</v>
      </c>
      <c r="AH8" s="25">
        <v>68.05098000000001</v>
      </c>
      <c r="AI8" s="25">
        <v>68.67710000000001</v>
      </c>
      <c r="AJ8" s="25">
        <v>70.653264000000007</v>
      </c>
      <c r="AK8" s="25">
        <v>71.28276000000001</v>
      </c>
      <c r="AL8" s="26">
        <v>72.294070000000005</v>
      </c>
      <c r="AM8" s="27">
        <v>73.259380000000007</v>
      </c>
      <c r="AN8" s="25">
        <v>74.609500000000011</v>
      </c>
      <c r="AO8" s="25">
        <v>76.342188000000007</v>
      </c>
      <c r="AP8" s="25">
        <v>77.884978000000004</v>
      </c>
      <c r="AQ8" s="25">
        <v>79.616484</v>
      </c>
      <c r="AR8" s="25">
        <v>83.221976900000001</v>
      </c>
      <c r="AS8" s="25">
        <v>84.287003299999995</v>
      </c>
      <c r="AT8" s="25">
        <v>85.676980499999999</v>
      </c>
      <c r="AU8" s="25">
        <v>87.036070499999994</v>
      </c>
      <c r="AV8" s="25">
        <v>88.561777499999991</v>
      </c>
      <c r="AW8" s="25">
        <v>90.227587499999984</v>
      </c>
      <c r="AX8" s="26">
        <v>91.95218749999998</v>
      </c>
      <c r="AY8" s="27">
        <v>93.587077499999978</v>
      </c>
      <c r="AZ8" s="25">
        <v>95.141337499999977</v>
      </c>
      <c r="BA8" s="25">
        <v>99.322237499999972</v>
      </c>
      <c r="BB8" s="25">
        <v>100.38578749999998</v>
      </c>
      <c r="BC8" s="25">
        <v>101.82408749999998</v>
      </c>
      <c r="BD8" s="25">
        <v>103.47049749999998</v>
      </c>
      <c r="BE8" s="25">
        <v>105.17754249999997</v>
      </c>
      <c r="BF8" s="25">
        <v>107.17417249999997</v>
      </c>
      <c r="BG8" s="25">
        <v>109.13377249999996</v>
      </c>
      <c r="BH8" s="25">
        <v>111.04284249999996</v>
      </c>
      <c r="BI8" s="25">
        <v>113.03348249999996</v>
      </c>
      <c r="BJ8" s="26">
        <v>116.24227249999996</v>
      </c>
      <c r="BK8" s="27">
        <v>117.25763069999995</v>
      </c>
      <c r="BL8" s="25">
        <v>118.89447069999996</v>
      </c>
      <c r="BM8" s="25">
        <v>122.67745069999995</v>
      </c>
      <c r="BN8" s="25">
        <v>123.95616069999996</v>
      </c>
      <c r="BO8" s="25">
        <v>125.79603569999996</v>
      </c>
      <c r="BP8" s="25">
        <v>129.27384069999997</v>
      </c>
      <c r="BQ8" s="25">
        <v>131.20716069999997</v>
      </c>
      <c r="BR8" s="25">
        <v>133.12659069999998</v>
      </c>
      <c r="BS8" s="25">
        <v>137.63883569999999</v>
      </c>
      <c r="BT8" s="25">
        <v>140.17422569999999</v>
      </c>
      <c r="BU8" s="25">
        <v>144.15559569999999</v>
      </c>
      <c r="BV8" s="26">
        <v>153.08194569999995</v>
      </c>
      <c r="BW8" s="27">
        <v>157.83469869999996</v>
      </c>
    </row>
    <row r="9" spans="1:77" ht="14.4" customHeight="1" x14ac:dyDescent="0.3">
      <c r="A9" s="157"/>
      <c r="B9" s="24" t="s">
        <v>64</v>
      </c>
      <c r="C9" s="25">
        <v>2.4147200000000004</v>
      </c>
      <c r="D9" s="25">
        <v>2.5102700000000007</v>
      </c>
      <c r="E9" s="25">
        <v>2.8821200000000005</v>
      </c>
      <c r="F9" s="25">
        <v>3.1277300000000006</v>
      </c>
      <c r="G9" s="25">
        <v>3.5058500000000006</v>
      </c>
      <c r="H9" s="25">
        <v>3.6956500000000005</v>
      </c>
      <c r="I9" s="25">
        <v>3.8757600000000005</v>
      </c>
      <c r="J9" s="25">
        <v>4.1531100000000007</v>
      </c>
      <c r="K9" s="25">
        <v>4.619790000000001</v>
      </c>
      <c r="L9" s="25">
        <v>5.0143300000000011</v>
      </c>
      <c r="M9" s="25">
        <v>5.5675900000000009</v>
      </c>
      <c r="N9" s="26">
        <v>5.8532800000000007</v>
      </c>
      <c r="O9" s="27">
        <v>6.4243300000000012</v>
      </c>
      <c r="P9" s="25">
        <v>7.1808900000000007</v>
      </c>
      <c r="Q9" s="25">
        <v>8.0271900000000009</v>
      </c>
      <c r="R9" s="25">
        <v>8.9925800000000002</v>
      </c>
      <c r="S9" s="25">
        <v>10.182482</v>
      </c>
      <c r="T9" s="25">
        <v>11.600771999999999</v>
      </c>
      <c r="U9" s="25">
        <v>14.878428</v>
      </c>
      <c r="V9" s="25">
        <v>18.110578</v>
      </c>
      <c r="W9" s="25">
        <v>22.348168000000001</v>
      </c>
      <c r="X9" s="25">
        <v>26.727073000000004</v>
      </c>
      <c r="Y9" s="25">
        <v>48.577124000000019</v>
      </c>
      <c r="Z9" s="26">
        <v>95.755476000000073</v>
      </c>
      <c r="AA9" s="27">
        <v>96.871996000000067</v>
      </c>
      <c r="AB9" s="25">
        <v>134.88806100000005</v>
      </c>
      <c r="AC9" s="25">
        <v>161.04452100000009</v>
      </c>
      <c r="AD9" s="25">
        <v>162.6824510000001</v>
      </c>
      <c r="AE9" s="25">
        <v>167.10187600000009</v>
      </c>
      <c r="AF9" s="25">
        <v>176.3623760000001</v>
      </c>
      <c r="AG9" s="25">
        <v>216.18350600000002</v>
      </c>
      <c r="AH9" s="25">
        <v>217.58284600000002</v>
      </c>
      <c r="AI9" s="25">
        <v>219.90515600000001</v>
      </c>
      <c r="AJ9" s="25">
        <v>228.357336</v>
      </c>
      <c r="AK9" s="25">
        <v>230.99649600000001</v>
      </c>
      <c r="AL9" s="26">
        <v>233.806646</v>
      </c>
      <c r="AM9" s="27">
        <v>237.33711600000001</v>
      </c>
      <c r="AN9" s="25">
        <v>243.080916</v>
      </c>
      <c r="AO9" s="25">
        <v>251.04442399999999</v>
      </c>
      <c r="AP9" s="25">
        <v>261.17182400000002</v>
      </c>
      <c r="AQ9" s="25">
        <v>269.80963400000002</v>
      </c>
      <c r="AR9" s="25">
        <v>292.67198100000002</v>
      </c>
      <c r="AS9" s="25">
        <v>297.14580100000001</v>
      </c>
      <c r="AT9" s="25">
        <v>304.08878099999998</v>
      </c>
      <c r="AU9" s="25">
        <v>311.070019</v>
      </c>
      <c r="AV9" s="25">
        <v>316.98926899999998</v>
      </c>
      <c r="AW9" s="25">
        <v>324.39880899999997</v>
      </c>
      <c r="AX9" s="26">
        <v>331.43812899999995</v>
      </c>
      <c r="AY9" s="27">
        <v>336.74494899999996</v>
      </c>
      <c r="AZ9" s="25">
        <v>343.28879899999998</v>
      </c>
      <c r="BA9" s="25">
        <v>366.909584</v>
      </c>
      <c r="BB9" s="25">
        <v>370.10695399999997</v>
      </c>
      <c r="BC9" s="25">
        <v>375.09517399999999</v>
      </c>
      <c r="BD9" s="25">
        <v>383.27693999999997</v>
      </c>
      <c r="BE9" s="25">
        <v>391.13170999999994</v>
      </c>
      <c r="BF9" s="25">
        <v>398.09932999999995</v>
      </c>
      <c r="BG9" s="25">
        <v>408.00384999999994</v>
      </c>
      <c r="BH9" s="25">
        <v>417.09846499999998</v>
      </c>
      <c r="BI9" s="25">
        <v>426.26076499999999</v>
      </c>
      <c r="BJ9" s="26">
        <v>445.40824499999997</v>
      </c>
      <c r="BK9" s="27">
        <v>449.14561499999996</v>
      </c>
      <c r="BL9" s="25">
        <v>455.36799729999996</v>
      </c>
      <c r="BM9" s="25">
        <v>467.50617529999994</v>
      </c>
      <c r="BN9" s="25">
        <v>475.00444529999993</v>
      </c>
      <c r="BO9" s="25">
        <v>481.94112529999995</v>
      </c>
      <c r="BP9" s="25">
        <v>494.24235529999999</v>
      </c>
      <c r="BQ9" s="25">
        <v>504.44339601999997</v>
      </c>
      <c r="BR9" s="25">
        <v>515.57147601999998</v>
      </c>
      <c r="BS9" s="25">
        <v>539.97774601999993</v>
      </c>
      <c r="BT9" s="25">
        <v>551.99440601999993</v>
      </c>
      <c r="BU9" s="25">
        <v>571.73088601999996</v>
      </c>
      <c r="BV9" s="26">
        <v>624.7365360199999</v>
      </c>
      <c r="BW9" s="27">
        <v>649.70710589999987</v>
      </c>
    </row>
    <row r="10" spans="1:77" ht="14.4" customHeight="1" x14ac:dyDescent="0.3">
      <c r="A10" s="157"/>
      <c r="B10" s="24" t="s">
        <v>65</v>
      </c>
      <c r="C10" s="25">
        <v>1.2768099999999998</v>
      </c>
      <c r="D10" s="25">
        <v>1.2768099999999998</v>
      </c>
      <c r="E10" s="25">
        <v>1.2768099999999998</v>
      </c>
      <c r="F10" s="25">
        <v>1.2768099999999998</v>
      </c>
      <c r="G10" s="25">
        <v>1.4441899999999999</v>
      </c>
      <c r="H10" s="25">
        <v>2.2441899999999997</v>
      </c>
      <c r="I10" s="25">
        <v>2.39486</v>
      </c>
      <c r="J10" s="25">
        <v>2.39486</v>
      </c>
      <c r="K10" s="25">
        <v>2.39486</v>
      </c>
      <c r="L10" s="25">
        <v>2.8424300000000002</v>
      </c>
      <c r="M10" s="25">
        <v>2.8939599999999999</v>
      </c>
      <c r="N10" s="26">
        <v>3.0712299999999999</v>
      </c>
      <c r="O10" s="27">
        <v>3.0712299999999999</v>
      </c>
      <c r="P10" s="25">
        <v>3.5952299999999999</v>
      </c>
      <c r="Q10" s="25">
        <v>4.4124299999999996</v>
      </c>
      <c r="R10" s="25">
        <v>5.3451799999999992</v>
      </c>
      <c r="S10" s="25">
        <v>7.0930599999999995</v>
      </c>
      <c r="T10" s="25">
        <v>19.683610000000002</v>
      </c>
      <c r="U10" s="25">
        <v>189.36816000000002</v>
      </c>
      <c r="V10" s="25">
        <v>189.36816000000002</v>
      </c>
      <c r="W10" s="25">
        <v>195.73484000000002</v>
      </c>
      <c r="X10" s="25">
        <v>209.62704000000002</v>
      </c>
      <c r="Y10" s="25">
        <v>210.70995000000002</v>
      </c>
      <c r="Z10" s="26">
        <v>216.28590000000003</v>
      </c>
      <c r="AA10" s="27">
        <v>216.44531000000003</v>
      </c>
      <c r="AB10" s="25">
        <v>217.62873000000005</v>
      </c>
      <c r="AC10" s="25">
        <v>227.50703000000004</v>
      </c>
      <c r="AD10" s="25">
        <v>228.40256000000005</v>
      </c>
      <c r="AE10" s="25">
        <v>228.99616000000006</v>
      </c>
      <c r="AF10" s="25">
        <v>244.41136000000006</v>
      </c>
      <c r="AG10" s="25">
        <v>320.94283000000001</v>
      </c>
      <c r="AH10" s="25">
        <v>323.62148999999999</v>
      </c>
      <c r="AI10" s="25">
        <v>324.92781000000002</v>
      </c>
      <c r="AJ10" s="25">
        <v>327.75888000000003</v>
      </c>
      <c r="AK10" s="25">
        <v>334.56728000000004</v>
      </c>
      <c r="AL10" s="26">
        <v>336.09670000000006</v>
      </c>
      <c r="AM10" s="27">
        <v>340.40719000000001</v>
      </c>
      <c r="AN10" s="25">
        <v>351.32396</v>
      </c>
      <c r="AO10" s="25">
        <v>448.02957999999995</v>
      </c>
      <c r="AP10" s="25">
        <v>472.91037999999992</v>
      </c>
      <c r="AQ10" s="25">
        <v>479.1399199999999</v>
      </c>
      <c r="AR10" s="25">
        <v>484.28314999999992</v>
      </c>
      <c r="AS10" s="25">
        <v>495.42216999999994</v>
      </c>
      <c r="AT10" s="25">
        <v>509.4292299999999</v>
      </c>
      <c r="AU10" s="25">
        <v>519.0546599999999</v>
      </c>
      <c r="AV10" s="25">
        <v>534.32064999999989</v>
      </c>
      <c r="AW10" s="25">
        <v>548.51958999999988</v>
      </c>
      <c r="AX10" s="26">
        <v>562.77276999999992</v>
      </c>
      <c r="AY10" s="27">
        <v>574.77019999999993</v>
      </c>
      <c r="AZ10" s="25">
        <v>593.00912999999991</v>
      </c>
      <c r="BA10" s="25">
        <v>694.14021999999989</v>
      </c>
      <c r="BB10" s="25">
        <v>709.77871999999991</v>
      </c>
      <c r="BC10" s="25">
        <v>726.72623999999985</v>
      </c>
      <c r="BD10" s="25">
        <v>758.77130999999986</v>
      </c>
      <c r="BE10" s="25">
        <v>772.60834999999975</v>
      </c>
      <c r="BF10" s="25">
        <v>785.9852199999998</v>
      </c>
      <c r="BG10" s="25">
        <v>795.92164999999977</v>
      </c>
      <c r="BH10" s="25">
        <v>806.01918999999975</v>
      </c>
      <c r="BI10" s="25">
        <v>822.69308999999976</v>
      </c>
      <c r="BJ10" s="26">
        <v>852.45868999999971</v>
      </c>
      <c r="BK10" s="27">
        <v>861.33815999999968</v>
      </c>
      <c r="BL10" s="25">
        <v>871.8877699999997</v>
      </c>
      <c r="BM10" s="25">
        <v>971.19248999999968</v>
      </c>
      <c r="BN10" s="25">
        <v>985.82759999999973</v>
      </c>
      <c r="BO10" s="25">
        <v>997.20389999999975</v>
      </c>
      <c r="BP10" s="25">
        <v>1042.7864499999996</v>
      </c>
      <c r="BQ10" s="25">
        <v>1058.3556199999998</v>
      </c>
      <c r="BR10" s="25">
        <v>1084.1417899999997</v>
      </c>
      <c r="BS10" s="25">
        <v>1101.5023999999999</v>
      </c>
      <c r="BT10" s="25">
        <v>1122.83727</v>
      </c>
      <c r="BU10" s="25">
        <v>1141.9260999999999</v>
      </c>
      <c r="BV10" s="26">
        <v>1146.4286999999999</v>
      </c>
      <c r="BW10" s="27">
        <v>1146.4286999999999</v>
      </c>
      <c r="BX10" s="28"/>
      <c r="BY10" s="28"/>
    </row>
    <row r="11" spans="1:77" ht="14.4" customHeight="1" x14ac:dyDescent="0.3">
      <c r="A11" s="157"/>
      <c r="B11" s="24" t="s">
        <v>66</v>
      </c>
      <c r="C11" s="25">
        <v>0</v>
      </c>
      <c r="D11" s="25">
        <v>0</v>
      </c>
      <c r="E11" s="25">
        <v>0</v>
      </c>
      <c r="F11" s="25">
        <v>0</v>
      </c>
      <c r="G11" s="25">
        <v>0</v>
      </c>
      <c r="H11" s="25">
        <v>0</v>
      </c>
      <c r="I11" s="25">
        <v>0</v>
      </c>
      <c r="J11" s="25">
        <v>0</v>
      </c>
      <c r="K11" s="25">
        <v>0</v>
      </c>
      <c r="L11" s="25">
        <v>0</v>
      </c>
      <c r="M11" s="25">
        <v>0</v>
      </c>
      <c r="N11" s="26">
        <v>0</v>
      </c>
      <c r="O11" s="27">
        <v>0</v>
      </c>
      <c r="P11" s="25">
        <v>0</v>
      </c>
      <c r="Q11" s="25">
        <v>0</v>
      </c>
      <c r="R11" s="25">
        <v>0</v>
      </c>
      <c r="S11" s="25">
        <v>0</v>
      </c>
      <c r="T11" s="25">
        <v>0</v>
      </c>
      <c r="U11" s="25">
        <v>0</v>
      </c>
      <c r="V11" s="25">
        <v>0</v>
      </c>
      <c r="W11" s="25">
        <v>0</v>
      </c>
      <c r="X11" s="25">
        <v>0</v>
      </c>
      <c r="Y11" s="25">
        <v>0</v>
      </c>
      <c r="Z11" s="26">
        <v>0</v>
      </c>
      <c r="AA11" s="27">
        <v>6</v>
      </c>
      <c r="AB11" s="25">
        <v>6</v>
      </c>
      <c r="AC11" s="25">
        <v>6</v>
      </c>
      <c r="AD11" s="25">
        <v>6</v>
      </c>
      <c r="AE11" s="25">
        <v>6</v>
      </c>
      <c r="AF11" s="25">
        <v>11.5</v>
      </c>
      <c r="AG11" s="25">
        <v>11.5</v>
      </c>
      <c r="AH11" s="25">
        <v>11.5</v>
      </c>
      <c r="AI11" s="25">
        <v>11.5</v>
      </c>
      <c r="AJ11" s="25">
        <v>11.5</v>
      </c>
      <c r="AK11" s="25">
        <v>11.5</v>
      </c>
      <c r="AL11" s="26">
        <v>11.5</v>
      </c>
      <c r="AM11" s="27">
        <v>11.5</v>
      </c>
      <c r="AN11" s="25">
        <v>30.7257</v>
      </c>
      <c r="AO11" s="25">
        <v>233.02107999999996</v>
      </c>
      <c r="AP11" s="25">
        <v>264.38338999999996</v>
      </c>
      <c r="AQ11" s="25">
        <v>299.44631999999996</v>
      </c>
      <c r="AR11" s="25">
        <v>299.44631999999996</v>
      </c>
      <c r="AS11" s="25">
        <v>315.07199999999995</v>
      </c>
      <c r="AT11" s="25">
        <v>327.87997999999993</v>
      </c>
      <c r="AU11" s="25">
        <v>340.04509999999993</v>
      </c>
      <c r="AV11" s="25">
        <v>365.42797999999993</v>
      </c>
      <c r="AW11" s="25">
        <v>374.62797999999992</v>
      </c>
      <c r="AX11" s="26">
        <v>409.70457999999991</v>
      </c>
      <c r="AY11" s="27">
        <v>460.22818999999993</v>
      </c>
      <c r="AZ11" s="25">
        <v>526.42679999999996</v>
      </c>
      <c r="BA11" s="25">
        <v>1401.2648299999998</v>
      </c>
      <c r="BB11" s="25">
        <v>1426.9702699999998</v>
      </c>
      <c r="BC11" s="25">
        <v>1426.9702699999998</v>
      </c>
      <c r="BD11" s="25">
        <v>1462.5634099999997</v>
      </c>
      <c r="BE11" s="25">
        <v>1547.8484999999998</v>
      </c>
      <c r="BF11" s="25">
        <v>1553.9215399999998</v>
      </c>
      <c r="BG11" s="25">
        <v>1597.5421999999999</v>
      </c>
      <c r="BH11" s="25">
        <v>1657.9572999999998</v>
      </c>
      <c r="BI11" s="25">
        <v>1746.9766899999997</v>
      </c>
      <c r="BJ11" s="26">
        <v>1842.0379699999996</v>
      </c>
      <c r="BK11" s="27">
        <v>1881.0119399999996</v>
      </c>
      <c r="BL11" s="25">
        <v>1978.3168299999998</v>
      </c>
      <c r="BM11" s="25">
        <v>3329.0298099999991</v>
      </c>
      <c r="BN11" s="25">
        <v>3343.7486499999991</v>
      </c>
      <c r="BO11" s="25">
        <v>3398.190149999999</v>
      </c>
      <c r="BP11" s="25">
        <v>3435.5511599999995</v>
      </c>
      <c r="BQ11" s="25">
        <v>3465.4849199999994</v>
      </c>
      <c r="BR11" s="25">
        <v>3477.0449199999994</v>
      </c>
      <c r="BS11" s="25">
        <v>3477.0449199999994</v>
      </c>
      <c r="BT11" s="25">
        <v>3565.9083799999994</v>
      </c>
      <c r="BU11" s="25">
        <v>3609.9683799999993</v>
      </c>
      <c r="BV11" s="26">
        <v>3689.6474099999991</v>
      </c>
      <c r="BW11" s="27">
        <v>3709.4474099999989</v>
      </c>
    </row>
    <row r="12" spans="1:77" ht="14.4" customHeight="1" x14ac:dyDescent="0.3">
      <c r="A12" s="157"/>
      <c r="B12" s="24" t="s">
        <v>67</v>
      </c>
      <c r="C12" s="29">
        <v>0</v>
      </c>
      <c r="D12" s="29">
        <v>0</v>
      </c>
      <c r="E12" s="29">
        <v>0</v>
      </c>
      <c r="F12" s="29">
        <v>0</v>
      </c>
      <c r="G12" s="29">
        <v>0</v>
      </c>
      <c r="H12" s="29">
        <v>0</v>
      </c>
      <c r="I12" s="29">
        <v>0</v>
      </c>
      <c r="J12" s="29">
        <v>0</v>
      </c>
      <c r="K12" s="29">
        <v>0</v>
      </c>
      <c r="L12" s="29">
        <v>0</v>
      </c>
      <c r="M12" s="29">
        <v>0</v>
      </c>
      <c r="N12" s="30">
        <v>0</v>
      </c>
      <c r="O12" s="31">
        <v>0</v>
      </c>
      <c r="P12" s="29">
        <v>0</v>
      </c>
      <c r="Q12" s="29">
        <v>0</v>
      </c>
      <c r="R12" s="29">
        <v>0</v>
      </c>
      <c r="S12" s="29">
        <v>0</v>
      </c>
      <c r="T12" s="29">
        <v>0</v>
      </c>
      <c r="U12" s="29">
        <v>0</v>
      </c>
      <c r="V12" s="29">
        <v>0</v>
      </c>
      <c r="W12" s="29">
        <v>0</v>
      </c>
      <c r="X12" s="29">
        <v>0</v>
      </c>
      <c r="Y12" s="29">
        <v>0</v>
      </c>
      <c r="Z12" s="30">
        <v>0</v>
      </c>
      <c r="AA12" s="31">
        <v>0</v>
      </c>
      <c r="AB12" s="29">
        <v>0</v>
      </c>
      <c r="AC12" s="29">
        <v>0</v>
      </c>
      <c r="AD12" s="29">
        <v>0</v>
      </c>
      <c r="AE12" s="29">
        <v>0</v>
      </c>
      <c r="AF12" s="29">
        <v>0</v>
      </c>
      <c r="AG12" s="29">
        <v>0</v>
      </c>
      <c r="AH12" s="29">
        <v>0</v>
      </c>
      <c r="AI12" s="29">
        <v>0</v>
      </c>
      <c r="AJ12" s="29">
        <v>0</v>
      </c>
      <c r="AK12" s="29">
        <v>0</v>
      </c>
      <c r="AL12" s="30">
        <v>0</v>
      </c>
      <c r="AM12" s="31">
        <v>0</v>
      </c>
      <c r="AN12" s="29">
        <v>0</v>
      </c>
      <c r="AO12" s="29">
        <v>34.470080000000003</v>
      </c>
      <c r="AP12" s="29">
        <v>34.470080000000003</v>
      </c>
      <c r="AQ12" s="29">
        <v>34.470080000000003</v>
      </c>
      <c r="AR12" s="29">
        <v>34.470080000000003</v>
      </c>
      <c r="AS12" s="29">
        <v>34.470080000000003</v>
      </c>
      <c r="AT12" s="29">
        <v>34.470080000000003</v>
      </c>
      <c r="AU12" s="29">
        <v>34.470080000000003</v>
      </c>
      <c r="AV12" s="29">
        <v>34.470080000000003</v>
      </c>
      <c r="AW12" s="29">
        <v>34.470080000000003</v>
      </c>
      <c r="AX12" s="30">
        <v>66.060079999999999</v>
      </c>
      <c r="AY12" s="31">
        <v>97.850079999999991</v>
      </c>
      <c r="AZ12" s="29">
        <v>129.55107999999998</v>
      </c>
      <c r="BA12" s="29">
        <v>129.55107999999998</v>
      </c>
      <c r="BB12" s="29">
        <v>129.55107999999998</v>
      </c>
      <c r="BC12" s="29">
        <v>129.55107999999998</v>
      </c>
      <c r="BD12" s="29">
        <v>129.55107999999998</v>
      </c>
      <c r="BE12" s="29">
        <v>162.00051999999999</v>
      </c>
      <c r="BF12" s="29">
        <v>202.68819999999999</v>
      </c>
      <c r="BG12" s="29">
        <v>276.49547999999999</v>
      </c>
      <c r="BH12" s="29">
        <v>305.38648000000001</v>
      </c>
      <c r="BI12" s="29">
        <v>305.38648000000001</v>
      </c>
      <c r="BJ12" s="30">
        <v>351.27562</v>
      </c>
      <c r="BK12" s="31">
        <v>351.27562</v>
      </c>
      <c r="BL12" s="29">
        <v>351.27562</v>
      </c>
      <c r="BM12" s="29">
        <v>832.84484999999995</v>
      </c>
      <c r="BN12" s="29">
        <v>832.84484999999995</v>
      </c>
      <c r="BO12" s="29">
        <v>832.84484999999995</v>
      </c>
      <c r="BP12" s="29">
        <v>832.84484999999995</v>
      </c>
      <c r="BQ12" s="29">
        <v>832.84484999999995</v>
      </c>
      <c r="BR12" s="29">
        <v>832.84484999999995</v>
      </c>
      <c r="BS12" s="29">
        <v>832.84484999999995</v>
      </c>
      <c r="BT12" s="29">
        <v>899.04260999999997</v>
      </c>
      <c r="BU12" s="29">
        <v>899.04260999999997</v>
      </c>
      <c r="BV12" s="30">
        <v>946.97708999999998</v>
      </c>
      <c r="BW12" s="31">
        <v>946.97708999999998</v>
      </c>
    </row>
    <row r="13" spans="1:77" ht="15" customHeight="1" thickBot="1" x14ac:dyDescent="0.35">
      <c r="A13" s="158"/>
      <c r="B13" s="32" t="s">
        <v>32</v>
      </c>
      <c r="C13" s="72">
        <v>15.432599999999978</v>
      </c>
      <c r="D13" s="72">
        <v>16.813919799999979</v>
      </c>
      <c r="E13" s="72">
        <v>19.334360799999978</v>
      </c>
      <c r="F13" s="72">
        <v>21.973587199999972</v>
      </c>
      <c r="G13" s="72">
        <v>26.274484199999968</v>
      </c>
      <c r="H13" s="72">
        <v>31.846449199999974</v>
      </c>
      <c r="I13" s="72">
        <v>37.745801299999975</v>
      </c>
      <c r="J13" s="72">
        <v>43.538820499999979</v>
      </c>
      <c r="K13" s="72">
        <v>51.068447200000008</v>
      </c>
      <c r="L13" s="72">
        <v>60.52194020000001</v>
      </c>
      <c r="M13" s="72">
        <v>71.103015199999987</v>
      </c>
      <c r="N13" s="72">
        <v>79.130604300000016</v>
      </c>
      <c r="O13" s="73">
        <v>90.31002770000002</v>
      </c>
      <c r="P13" s="72">
        <v>103.69118426000001</v>
      </c>
      <c r="Q13" s="72">
        <v>123.4938869600001</v>
      </c>
      <c r="R13" s="72">
        <v>142.74758878000017</v>
      </c>
      <c r="S13" s="72">
        <v>166.4005074600002</v>
      </c>
      <c r="T13" s="72">
        <v>207.48898034000024</v>
      </c>
      <c r="U13" s="72">
        <v>412.43336607000026</v>
      </c>
      <c r="V13" s="72">
        <v>457.18384527000046</v>
      </c>
      <c r="W13" s="72">
        <v>519.6646972900005</v>
      </c>
      <c r="X13" s="72">
        <v>598.78638881000074</v>
      </c>
      <c r="Y13" s="72">
        <v>796.01757046000216</v>
      </c>
      <c r="Z13" s="72">
        <v>988.43613878000133</v>
      </c>
      <c r="AA13" s="73">
        <v>1018.8625042800014</v>
      </c>
      <c r="AB13" s="72">
        <v>1192.5237248800015</v>
      </c>
      <c r="AC13" s="72">
        <v>1304.3128784700011</v>
      </c>
      <c r="AD13" s="72">
        <v>1321.735532970001</v>
      </c>
      <c r="AE13" s="72">
        <v>1357.7518280000013</v>
      </c>
      <c r="AF13" s="72">
        <v>1428.2604850800012</v>
      </c>
      <c r="AG13" s="72">
        <v>1627.6296431000012</v>
      </c>
      <c r="AH13" s="72">
        <v>1642.5708415000013</v>
      </c>
      <c r="AI13" s="72">
        <v>1661.4328050600011</v>
      </c>
      <c r="AJ13" s="72">
        <v>1705.6302792100009</v>
      </c>
      <c r="AK13" s="72">
        <v>1731.8128562100007</v>
      </c>
      <c r="AL13" s="72">
        <v>1753.8940139600006</v>
      </c>
      <c r="AM13" s="73">
        <v>1780.8551201900004</v>
      </c>
      <c r="AN13" s="72">
        <v>1837.3004725900003</v>
      </c>
      <c r="AO13" s="72">
        <v>2202.8708770200001</v>
      </c>
      <c r="AP13" s="72">
        <v>2294.5464208000003</v>
      </c>
      <c r="AQ13" s="72">
        <v>2370.5002648</v>
      </c>
      <c r="AR13" s="72">
        <v>2438.0030025700007</v>
      </c>
      <c r="AS13" s="72">
        <v>2489.3160324600008</v>
      </c>
      <c r="AT13" s="72">
        <v>2546.78107043</v>
      </c>
      <c r="AU13" s="72">
        <v>2600.6716159400007</v>
      </c>
      <c r="AV13" s="72">
        <v>2674.6024806900009</v>
      </c>
      <c r="AW13" s="72">
        <v>2736.6387557100006</v>
      </c>
      <c r="AX13" s="72">
        <v>2850.9536840500009</v>
      </c>
      <c r="AY13" s="73">
        <v>2976.0465612000007</v>
      </c>
      <c r="AZ13" s="72">
        <v>3126.1484373300009</v>
      </c>
      <c r="BA13" s="72">
        <v>4175.0138752900011</v>
      </c>
      <c r="BB13" s="72">
        <v>4244.2515962900006</v>
      </c>
      <c r="BC13" s="72">
        <v>4293.6103302900001</v>
      </c>
      <c r="BD13" s="72">
        <v>4399.5473086800002</v>
      </c>
      <c r="BE13" s="72">
        <v>4572.7990654300002</v>
      </c>
      <c r="BF13" s="72">
        <v>4672.9207280300006</v>
      </c>
      <c r="BG13" s="72">
        <v>4848.6484688300006</v>
      </c>
      <c r="BH13" s="72">
        <v>4997.0133285500006</v>
      </c>
      <c r="BI13" s="72">
        <v>5150.46072293</v>
      </c>
      <c r="BJ13" s="72">
        <v>5381.2504432699998</v>
      </c>
      <c r="BK13" s="73">
        <v>5456.7542514700008</v>
      </c>
      <c r="BL13" s="72">
        <v>5600.9825212300002</v>
      </c>
      <c r="BM13" s="72">
        <v>7594.7490419799997</v>
      </c>
      <c r="BN13" s="72">
        <v>7663.2787038699989</v>
      </c>
      <c r="BO13" s="72">
        <v>7770.7106644699979</v>
      </c>
      <c r="BP13" s="72">
        <v>7917.0935018</v>
      </c>
      <c r="BQ13" s="72">
        <v>8006.9937791199991</v>
      </c>
      <c r="BR13" s="72">
        <v>8089.9430196199992</v>
      </c>
      <c r="BS13" s="72">
        <v>8191.4103186399989</v>
      </c>
      <c r="BT13" s="72">
        <v>8430.3763154499993</v>
      </c>
      <c r="BU13" s="72">
        <v>8581.4821362799994</v>
      </c>
      <c r="BV13" s="72">
        <v>8846.8584469299985</v>
      </c>
      <c r="BW13" s="73">
        <v>8949.4825195999983</v>
      </c>
    </row>
    <row r="14" spans="1:77" ht="6.6" customHeight="1" thickTop="1" x14ac:dyDescent="0.3">
      <c r="B14" s="33"/>
    </row>
    <row r="15" spans="1:77" ht="14.4" customHeight="1" x14ac:dyDescent="0.3">
      <c r="A15" s="156" t="s">
        <v>33</v>
      </c>
      <c r="B15" s="20" t="s">
        <v>62</v>
      </c>
      <c r="C15" s="21">
        <v>0.35947000000000007</v>
      </c>
      <c r="D15" s="21">
        <v>0.35947000000000007</v>
      </c>
      <c r="E15" s="21">
        <v>0.36715000000000009</v>
      </c>
      <c r="F15" s="21">
        <v>0.37999000000000011</v>
      </c>
      <c r="G15" s="21">
        <v>0.38591000000000009</v>
      </c>
      <c r="H15" s="21">
        <v>0.40125000000000011</v>
      </c>
      <c r="I15" s="21">
        <v>0.40521000000000013</v>
      </c>
      <c r="J15" s="21">
        <v>0.40881000000000012</v>
      </c>
      <c r="K15" s="21">
        <v>0.4099000000000001</v>
      </c>
      <c r="L15" s="21">
        <v>0.4149000000000001</v>
      </c>
      <c r="M15" s="21">
        <v>0.4337100000000001</v>
      </c>
      <c r="N15" s="22">
        <v>0.44108000000000008</v>
      </c>
      <c r="O15" s="23">
        <v>0.44108000000000008</v>
      </c>
      <c r="P15" s="21">
        <v>0.44295000000000007</v>
      </c>
      <c r="Q15" s="21">
        <v>0.45186000000000004</v>
      </c>
      <c r="R15" s="21">
        <v>0.45563000000000003</v>
      </c>
      <c r="S15" s="21">
        <v>0.47940000000000005</v>
      </c>
      <c r="T15" s="21">
        <v>0.48835000000000006</v>
      </c>
      <c r="U15" s="21">
        <v>0.49555000000000005</v>
      </c>
      <c r="V15" s="21">
        <v>0.5166400000000001</v>
      </c>
      <c r="W15" s="21">
        <v>0.55649000000000015</v>
      </c>
      <c r="X15" s="21">
        <v>0.59956000000000009</v>
      </c>
      <c r="Y15" s="21">
        <v>0.66605000000000003</v>
      </c>
      <c r="Z15" s="22">
        <v>0.73580000000000001</v>
      </c>
      <c r="AA15" s="23">
        <v>0.80796000000000001</v>
      </c>
      <c r="AB15" s="21">
        <v>0.83267999999999998</v>
      </c>
      <c r="AC15" s="21">
        <v>0.91310000000000002</v>
      </c>
      <c r="AD15" s="21">
        <v>0.94991000000000003</v>
      </c>
      <c r="AE15" s="21">
        <v>0.99928000000000006</v>
      </c>
      <c r="AF15" s="21">
        <v>1.0235000000000001</v>
      </c>
      <c r="AG15" s="21">
        <v>1.0735800000000002</v>
      </c>
      <c r="AH15" s="21">
        <v>1.2378900000000002</v>
      </c>
      <c r="AI15" s="21">
        <v>1.41744</v>
      </c>
      <c r="AJ15" s="21">
        <v>1.5950900000000001</v>
      </c>
      <c r="AK15" s="21">
        <v>1.7954400000000001</v>
      </c>
      <c r="AL15" s="22">
        <v>1.93347</v>
      </c>
      <c r="AM15" s="23">
        <v>2.1921719999999998</v>
      </c>
      <c r="AN15" s="21">
        <v>2.4090753</v>
      </c>
      <c r="AO15" s="21">
        <v>2.6329294000000001</v>
      </c>
      <c r="AP15" s="21">
        <v>2.8467001000000001</v>
      </c>
      <c r="AQ15" s="21">
        <v>3.0823501000000002</v>
      </c>
      <c r="AR15" s="21">
        <v>3.2540701000000003</v>
      </c>
      <c r="AS15" s="21">
        <v>3.5883801000000002</v>
      </c>
      <c r="AT15" s="21">
        <v>4.0153001000000001</v>
      </c>
      <c r="AU15" s="21">
        <v>4.5046401000000005</v>
      </c>
      <c r="AV15" s="21">
        <v>5.0194251000000003</v>
      </c>
      <c r="AW15" s="21">
        <v>5.4376651000000003</v>
      </c>
      <c r="AX15" s="22">
        <v>5.7838450999999997</v>
      </c>
      <c r="AY15" s="23">
        <v>6.1102550999999998</v>
      </c>
      <c r="AZ15" s="21">
        <v>6.4413951000000003</v>
      </c>
      <c r="BA15" s="21">
        <v>7.5315250999999996</v>
      </c>
      <c r="BB15" s="21">
        <v>8.6794551000000002</v>
      </c>
      <c r="BC15" s="21">
        <v>10.094045100000001</v>
      </c>
      <c r="BD15" s="21">
        <v>11.703265099999999</v>
      </c>
      <c r="BE15" s="21">
        <v>13.2242351</v>
      </c>
      <c r="BF15" s="21">
        <v>14.831325100000001</v>
      </c>
      <c r="BG15" s="21">
        <v>16.697635099999999</v>
      </c>
      <c r="BH15" s="21">
        <v>18.505505100000001</v>
      </c>
      <c r="BI15" s="21">
        <v>20.1533555</v>
      </c>
      <c r="BJ15" s="22">
        <v>21.449295299999999</v>
      </c>
      <c r="BK15" s="23">
        <v>22.616375299999998</v>
      </c>
      <c r="BL15" s="21">
        <v>23.928865299999998</v>
      </c>
      <c r="BM15" s="21">
        <v>25.180065299999999</v>
      </c>
      <c r="BN15" s="21">
        <v>26.530747299999998</v>
      </c>
      <c r="BO15" s="21">
        <v>28.038167299999998</v>
      </c>
      <c r="BP15" s="21">
        <v>29.580967299999998</v>
      </c>
      <c r="BQ15" s="21">
        <v>31.109197299999998</v>
      </c>
      <c r="BR15" s="21">
        <v>33.441437299999997</v>
      </c>
      <c r="BS15" s="21">
        <v>38.177477299999993</v>
      </c>
      <c r="BT15" s="21">
        <v>39.258777299999991</v>
      </c>
      <c r="BU15" s="21">
        <v>40.334417299999991</v>
      </c>
      <c r="BV15" s="22">
        <v>41.42088729999999</v>
      </c>
      <c r="BW15" s="23">
        <v>42.622637299999987</v>
      </c>
    </row>
    <row r="16" spans="1:77" ht="14.4" customHeight="1" x14ac:dyDescent="0.3">
      <c r="A16" s="157"/>
      <c r="B16" s="24" t="s">
        <v>63</v>
      </c>
      <c r="C16" s="25">
        <v>0.49643999999999994</v>
      </c>
      <c r="D16" s="25">
        <v>0.49643999999999994</v>
      </c>
      <c r="E16" s="25">
        <v>0.49643999999999994</v>
      </c>
      <c r="F16" s="25">
        <v>0.49643999999999994</v>
      </c>
      <c r="G16" s="25">
        <v>0.49643999999999994</v>
      </c>
      <c r="H16" s="25">
        <v>0.49643999999999994</v>
      </c>
      <c r="I16" s="25">
        <v>0.49643999999999994</v>
      </c>
      <c r="J16" s="25">
        <v>0.49643999999999994</v>
      </c>
      <c r="K16" s="25">
        <v>0.49643999999999994</v>
      </c>
      <c r="L16" s="25">
        <v>0.50193999999999994</v>
      </c>
      <c r="M16" s="25">
        <v>0.50193999999999994</v>
      </c>
      <c r="N16" s="26">
        <v>0.5061699999999999</v>
      </c>
      <c r="O16" s="27">
        <v>0.5061699999999999</v>
      </c>
      <c r="P16" s="25">
        <v>0.51334999999999986</v>
      </c>
      <c r="Q16" s="25">
        <v>0.51886999999999983</v>
      </c>
      <c r="R16" s="25">
        <v>0.52327999999999986</v>
      </c>
      <c r="S16" s="25">
        <v>0.5510799999999999</v>
      </c>
      <c r="T16" s="25">
        <v>0.58588999999999991</v>
      </c>
      <c r="U16" s="25">
        <v>0.59593999999999991</v>
      </c>
      <c r="V16" s="25">
        <v>0.60781999999999992</v>
      </c>
      <c r="W16" s="25">
        <v>0.61771999999999994</v>
      </c>
      <c r="X16" s="25">
        <v>0.66457999999999995</v>
      </c>
      <c r="Y16" s="25">
        <v>0.71862999999999999</v>
      </c>
      <c r="Z16" s="26">
        <v>0.81798999999999999</v>
      </c>
      <c r="AA16" s="27">
        <v>0.92698000000000003</v>
      </c>
      <c r="AB16" s="25">
        <v>0.9456</v>
      </c>
      <c r="AC16" s="25">
        <v>0.96082000000000001</v>
      </c>
      <c r="AD16" s="25">
        <v>0.99616000000000005</v>
      </c>
      <c r="AE16" s="25">
        <v>1.03068</v>
      </c>
      <c r="AF16" s="25">
        <v>1.0524200000000001</v>
      </c>
      <c r="AG16" s="25">
        <v>1.1029000000000002</v>
      </c>
      <c r="AH16" s="25">
        <v>1.3002900000000002</v>
      </c>
      <c r="AI16" s="25">
        <v>1.5271100000000002</v>
      </c>
      <c r="AJ16" s="25">
        <v>1.9718100000000001</v>
      </c>
      <c r="AK16" s="25">
        <v>2.42781</v>
      </c>
      <c r="AL16" s="26">
        <v>2.8222399999999999</v>
      </c>
      <c r="AM16" s="27">
        <v>3.2974437000000001</v>
      </c>
      <c r="AN16" s="25">
        <v>3.7178537</v>
      </c>
      <c r="AO16" s="25">
        <v>4.2948639000000002</v>
      </c>
      <c r="AP16" s="25">
        <v>4.8144085000000008</v>
      </c>
      <c r="AQ16" s="25">
        <v>5.5114385000000006</v>
      </c>
      <c r="AR16" s="25">
        <v>6.1748185000000007</v>
      </c>
      <c r="AS16" s="25">
        <v>7.2088385000000006</v>
      </c>
      <c r="AT16" s="25">
        <v>8.6997885000000004</v>
      </c>
      <c r="AU16" s="25">
        <v>10.589798499999999</v>
      </c>
      <c r="AV16" s="25">
        <v>12.170108499999998</v>
      </c>
      <c r="AW16" s="25">
        <v>14.105328499999999</v>
      </c>
      <c r="AX16" s="26">
        <v>15.552998499999999</v>
      </c>
      <c r="AY16" s="27">
        <v>17.475478499999998</v>
      </c>
      <c r="AZ16" s="25">
        <v>23.476059499999995</v>
      </c>
      <c r="BA16" s="25">
        <v>23.807779499999995</v>
      </c>
      <c r="BB16" s="25">
        <v>23.962309499999996</v>
      </c>
      <c r="BC16" s="25">
        <v>24.145619499999995</v>
      </c>
      <c r="BD16" s="25">
        <v>24.305639499999995</v>
      </c>
      <c r="BE16" s="25">
        <v>24.383499499999996</v>
      </c>
      <c r="BF16" s="25">
        <v>24.460269499999995</v>
      </c>
      <c r="BG16" s="25">
        <v>24.543249499999995</v>
      </c>
      <c r="BH16" s="25">
        <v>24.599129499999993</v>
      </c>
      <c r="BI16" s="25">
        <v>24.693879499999994</v>
      </c>
      <c r="BJ16" s="26">
        <v>24.803379499999995</v>
      </c>
      <c r="BK16" s="27">
        <v>24.951569499999994</v>
      </c>
      <c r="BL16" s="25">
        <v>25.105999499999996</v>
      </c>
      <c r="BM16" s="25">
        <v>25.645079499999994</v>
      </c>
      <c r="BN16" s="25">
        <v>25.887409499999993</v>
      </c>
      <c r="BO16" s="25">
        <v>26.088009499999995</v>
      </c>
      <c r="BP16" s="25">
        <v>26.362529499999994</v>
      </c>
      <c r="BQ16" s="25">
        <v>26.525959499999995</v>
      </c>
      <c r="BR16" s="25">
        <v>27.022769499999995</v>
      </c>
      <c r="BS16" s="25">
        <v>27.950839499999997</v>
      </c>
      <c r="BT16" s="25">
        <v>28.084839499999998</v>
      </c>
      <c r="BU16" s="25">
        <v>28.363409499999996</v>
      </c>
      <c r="BV16" s="26">
        <v>28.464009499999996</v>
      </c>
      <c r="BW16" s="27">
        <v>28.554769499999995</v>
      </c>
    </row>
    <row r="17" spans="1:78" ht="14.4" customHeight="1" x14ac:dyDescent="0.3">
      <c r="A17" s="157"/>
      <c r="B17" s="24" t="s">
        <v>64</v>
      </c>
      <c r="C17" s="25">
        <v>0.13855999999999999</v>
      </c>
      <c r="D17" s="25">
        <v>0.13855999999999999</v>
      </c>
      <c r="E17" s="25">
        <v>0.17160999999999998</v>
      </c>
      <c r="F17" s="25">
        <v>0.17160999999999998</v>
      </c>
      <c r="G17" s="25">
        <v>0.17160999999999998</v>
      </c>
      <c r="H17" s="25">
        <v>0.18408999999999998</v>
      </c>
      <c r="I17" s="25">
        <v>0.19906999999999997</v>
      </c>
      <c r="J17" s="25">
        <v>0.19906999999999997</v>
      </c>
      <c r="K17" s="25">
        <v>0.19906999999999997</v>
      </c>
      <c r="L17" s="25">
        <v>0.19906999999999997</v>
      </c>
      <c r="M17" s="25">
        <v>0.19906999999999997</v>
      </c>
      <c r="N17" s="26">
        <v>0.19906999999999997</v>
      </c>
      <c r="O17" s="27">
        <v>0.19906999999999997</v>
      </c>
      <c r="P17" s="25">
        <v>0.19906999999999997</v>
      </c>
      <c r="Q17" s="25">
        <v>0.19906999999999997</v>
      </c>
      <c r="R17" s="25">
        <v>0.19906999999999997</v>
      </c>
      <c r="S17" s="25">
        <v>0.19906999999999997</v>
      </c>
      <c r="T17" s="25">
        <v>0.19906999999999997</v>
      </c>
      <c r="U17" s="25">
        <v>0.19906999999999997</v>
      </c>
      <c r="V17" s="25">
        <v>0.19906999999999997</v>
      </c>
      <c r="W17" s="25">
        <v>0.19906999999999997</v>
      </c>
      <c r="X17" s="25">
        <v>0.21906999999999996</v>
      </c>
      <c r="Y17" s="25">
        <v>0.21906999999999996</v>
      </c>
      <c r="Z17" s="26">
        <v>0.21906999999999996</v>
      </c>
      <c r="AA17" s="27">
        <v>0.21906999999999996</v>
      </c>
      <c r="AB17" s="25">
        <v>0.23906999999999995</v>
      </c>
      <c r="AC17" s="25">
        <v>0.27858999999999995</v>
      </c>
      <c r="AD17" s="25">
        <v>0.29874999999999996</v>
      </c>
      <c r="AE17" s="25">
        <v>0.29874999999999996</v>
      </c>
      <c r="AF17" s="25">
        <v>0.29874999999999996</v>
      </c>
      <c r="AG17" s="25">
        <v>0.29874999999999996</v>
      </c>
      <c r="AH17" s="25">
        <v>0.38256999999999997</v>
      </c>
      <c r="AI17" s="25">
        <v>0.42288999999999999</v>
      </c>
      <c r="AJ17" s="25">
        <v>0.56481000000000003</v>
      </c>
      <c r="AK17" s="25">
        <v>0.75921000000000005</v>
      </c>
      <c r="AL17" s="26">
        <v>0.85241000000000011</v>
      </c>
      <c r="AM17" s="27">
        <v>0.97681000000000007</v>
      </c>
      <c r="AN17" s="25">
        <v>1.0420100000000001</v>
      </c>
      <c r="AO17" s="25">
        <v>1.14161</v>
      </c>
      <c r="AP17" s="25">
        <v>1.2208600000000001</v>
      </c>
      <c r="AQ17" s="25">
        <v>1.4769900000000002</v>
      </c>
      <c r="AR17" s="25">
        <v>1.8704500000000002</v>
      </c>
      <c r="AS17" s="25">
        <v>2.2518799999999999</v>
      </c>
      <c r="AT17" s="25">
        <v>3.0375399999999999</v>
      </c>
      <c r="AU17" s="25">
        <v>3.423</v>
      </c>
      <c r="AV17" s="25">
        <v>3.9166000000000003</v>
      </c>
      <c r="AW17" s="25">
        <v>4.8699600000000007</v>
      </c>
      <c r="AX17" s="26">
        <v>5.5267800000000005</v>
      </c>
      <c r="AY17" s="27">
        <v>6.6235500000000007</v>
      </c>
      <c r="AZ17" s="25">
        <v>10.586749999999999</v>
      </c>
      <c r="BA17" s="25">
        <v>10.846249999999998</v>
      </c>
      <c r="BB17" s="25">
        <v>11.258089999999997</v>
      </c>
      <c r="BC17" s="25">
        <v>12.087079999999997</v>
      </c>
      <c r="BD17" s="25">
        <v>12.682549999999997</v>
      </c>
      <c r="BE17" s="25">
        <v>13.275519999999997</v>
      </c>
      <c r="BF17" s="25">
        <v>13.618819999999996</v>
      </c>
      <c r="BG17" s="25">
        <v>14.231599999999997</v>
      </c>
      <c r="BH17" s="25">
        <v>14.675739999999998</v>
      </c>
      <c r="BI17" s="25">
        <v>15.104439999999997</v>
      </c>
      <c r="BJ17" s="26">
        <v>15.576209999999996</v>
      </c>
      <c r="BK17" s="27">
        <v>16.495169999999995</v>
      </c>
      <c r="BL17" s="25">
        <v>17.647649999999995</v>
      </c>
      <c r="BM17" s="25">
        <v>19.238669999999995</v>
      </c>
      <c r="BN17" s="25">
        <v>20.089199999999995</v>
      </c>
      <c r="BO17" s="25">
        <v>20.721649999999993</v>
      </c>
      <c r="BP17" s="25">
        <v>21.598919999999993</v>
      </c>
      <c r="BQ17" s="25">
        <v>22.197739999999992</v>
      </c>
      <c r="BR17" s="25">
        <v>23.937169999999991</v>
      </c>
      <c r="BS17" s="25">
        <v>28.458044999999988</v>
      </c>
      <c r="BT17" s="25">
        <v>28.692134999999986</v>
      </c>
      <c r="BU17" s="25">
        <v>28.768784999999987</v>
      </c>
      <c r="BV17" s="26">
        <v>28.875664999999987</v>
      </c>
      <c r="BW17" s="27">
        <v>28.965664999999987</v>
      </c>
    </row>
    <row r="18" spans="1:78" ht="14.4" customHeight="1" x14ac:dyDescent="0.3">
      <c r="A18" s="157"/>
      <c r="B18" s="24" t="s">
        <v>65</v>
      </c>
      <c r="C18" s="25">
        <v>0</v>
      </c>
      <c r="D18" s="25">
        <v>0</v>
      </c>
      <c r="E18" s="25">
        <v>0</v>
      </c>
      <c r="F18" s="25">
        <v>0</v>
      </c>
      <c r="G18" s="25">
        <v>0</v>
      </c>
      <c r="H18" s="25">
        <v>0</v>
      </c>
      <c r="I18" s="25">
        <v>0</v>
      </c>
      <c r="J18" s="25">
        <v>0</v>
      </c>
      <c r="K18" s="25">
        <v>0</v>
      </c>
      <c r="L18" s="25">
        <v>0</v>
      </c>
      <c r="M18" s="25">
        <v>0</v>
      </c>
      <c r="N18" s="26">
        <v>0</v>
      </c>
      <c r="O18" s="27">
        <v>0</v>
      </c>
      <c r="P18" s="25">
        <v>0</v>
      </c>
      <c r="Q18" s="25">
        <v>0</v>
      </c>
      <c r="R18" s="25">
        <v>0</v>
      </c>
      <c r="S18" s="25">
        <v>0</v>
      </c>
      <c r="T18" s="25">
        <v>0</v>
      </c>
      <c r="U18" s="25">
        <v>0</v>
      </c>
      <c r="V18" s="25">
        <v>0</v>
      </c>
      <c r="W18" s="25">
        <v>0</v>
      </c>
      <c r="X18" s="25">
        <v>0</v>
      </c>
      <c r="Y18" s="25">
        <v>0</v>
      </c>
      <c r="Z18" s="26">
        <v>0</v>
      </c>
      <c r="AA18" s="27">
        <v>0</v>
      </c>
      <c r="AB18" s="25">
        <v>0</v>
      </c>
      <c r="AC18" s="25">
        <v>0</v>
      </c>
      <c r="AD18" s="25">
        <v>0</v>
      </c>
      <c r="AE18" s="25">
        <v>0</v>
      </c>
      <c r="AF18" s="25">
        <v>0</v>
      </c>
      <c r="AG18" s="25">
        <v>0</v>
      </c>
      <c r="AH18" s="25">
        <v>0</v>
      </c>
      <c r="AI18" s="25">
        <v>0</v>
      </c>
      <c r="AJ18" s="25">
        <v>0</v>
      </c>
      <c r="AK18" s="25">
        <v>0</v>
      </c>
      <c r="AL18" s="26">
        <v>0</v>
      </c>
      <c r="AM18" s="27">
        <v>0</v>
      </c>
      <c r="AN18" s="25">
        <v>0</v>
      </c>
      <c r="AO18" s="25">
        <v>0</v>
      </c>
      <c r="AP18" s="25">
        <v>0</v>
      </c>
      <c r="AQ18" s="25">
        <v>0</v>
      </c>
      <c r="AR18" s="25">
        <v>0</v>
      </c>
      <c r="AS18" s="25">
        <v>0</v>
      </c>
      <c r="AT18" s="25">
        <v>0</v>
      </c>
      <c r="AU18" s="25">
        <v>0</v>
      </c>
      <c r="AV18" s="25">
        <v>0</v>
      </c>
      <c r="AW18" s="25">
        <v>0</v>
      </c>
      <c r="AX18" s="26">
        <v>0</v>
      </c>
      <c r="AY18" s="27">
        <v>0</v>
      </c>
      <c r="AZ18" s="25">
        <v>0</v>
      </c>
      <c r="BA18" s="25">
        <v>0</v>
      </c>
      <c r="BB18" s="25">
        <v>0</v>
      </c>
      <c r="BC18" s="25">
        <v>0</v>
      </c>
      <c r="BD18" s="25">
        <v>0</v>
      </c>
      <c r="BE18" s="25">
        <v>0</v>
      </c>
      <c r="BF18" s="25">
        <v>1.3078800000000002</v>
      </c>
      <c r="BG18" s="25">
        <v>1.3078800000000002</v>
      </c>
      <c r="BH18" s="25">
        <v>1.3078800000000002</v>
      </c>
      <c r="BI18" s="25">
        <v>1.3078800000000002</v>
      </c>
      <c r="BJ18" s="26">
        <v>1.3078800000000002</v>
      </c>
      <c r="BK18" s="27">
        <v>1.3078800000000002</v>
      </c>
      <c r="BL18" s="25">
        <v>1.3078800000000002</v>
      </c>
      <c r="BM18" s="25">
        <v>4.3978799999999998</v>
      </c>
      <c r="BN18" s="25">
        <v>4.3978799999999998</v>
      </c>
      <c r="BO18" s="25">
        <v>4.5228799999999998</v>
      </c>
      <c r="BP18" s="25">
        <v>4.5228799999999998</v>
      </c>
      <c r="BQ18" s="25">
        <v>4.5228799999999998</v>
      </c>
      <c r="BR18" s="25">
        <v>4.5228799999999998</v>
      </c>
      <c r="BS18" s="25">
        <v>4.5228799999999998</v>
      </c>
      <c r="BT18" s="25">
        <v>4.5228799999999998</v>
      </c>
      <c r="BU18" s="25">
        <v>4.5228799999999998</v>
      </c>
      <c r="BV18" s="26">
        <v>4.5228799999999998</v>
      </c>
      <c r="BW18" s="27">
        <v>4.5228799999999998</v>
      </c>
    </row>
    <row r="19" spans="1:78" ht="14.4" customHeight="1" x14ac:dyDescent="0.3">
      <c r="A19" s="157"/>
      <c r="B19" s="24" t="s">
        <v>66</v>
      </c>
      <c r="C19" s="25">
        <v>0</v>
      </c>
      <c r="D19" s="25">
        <v>0</v>
      </c>
      <c r="E19" s="25">
        <v>0</v>
      </c>
      <c r="F19" s="25">
        <v>0</v>
      </c>
      <c r="G19" s="25">
        <v>0</v>
      </c>
      <c r="H19" s="25">
        <v>0</v>
      </c>
      <c r="I19" s="25">
        <v>0</v>
      </c>
      <c r="J19" s="25">
        <v>0</v>
      </c>
      <c r="K19" s="25">
        <v>0</v>
      </c>
      <c r="L19" s="25">
        <v>0</v>
      </c>
      <c r="M19" s="25">
        <v>0</v>
      </c>
      <c r="N19" s="26">
        <v>0</v>
      </c>
      <c r="O19" s="27">
        <v>0</v>
      </c>
      <c r="P19" s="25">
        <v>0</v>
      </c>
      <c r="Q19" s="25">
        <v>0</v>
      </c>
      <c r="R19" s="25">
        <v>0</v>
      </c>
      <c r="S19" s="25">
        <v>0</v>
      </c>
      <c r="T19" s="25">
        <v>0</v>
      </c>
      <c r="U19" s="25">
        <v>0</v>
      </c>
      <c r="V19" s="25">
        <v>0</v>
      </c>
      <c r="W19" s="25">
        <v>0</v>
      </c>
      <c r="X19" s="25">
        <v>0</v>
      </c>
      <c r="Y19" s="25">
        <v>0</v>
      </c>
      <c r="Z19" s="26">
        <v>0</v>
      </c>
      <c r="AA19" s="27">
        <v>0</v>
      </c>
      <c r="AB19" s="25">
        <v>0</v>
      </c>
      <c r="AC19" s="25">
        <v>0</v>
      </c>
      <c r="AD19" s="25">
        <v>0</v>
      </c>
      <c r="AE19" s="25">
        <v>0</v>
      </c>
      <c r="AF19" s="25">
        <v>0</v>
      </c>
      <c r="AG19" s="25">
        <v>0</v>
      </c>
      <c r="AH19" s="25">
        <v>0</v>
      </c>
      <c r="AI19" s="25">
        <v>0</v>
      </c>
      <c r="AJ19" s="25">
        <v>0</v>
      </c>
      <c r="AK19" s="25">
        <v>0</v>
      </c>
      <c r="AL19" s="26">
        <v>0</v>
      </c>
      <c r="AM19" s="27">
        <v>0</v>
      </c>
      <c r="AN19" s="25">
        <v>0</v>
      </c>
      <c r="AO19" s="25">
        <v>0</v>
      </c>
      <c r="AP19" s="25">
        <v>0</v>
      </c>
      <c r="AQ19" s="25">
        <v>0</v>
      </c>
      <c r="AR19" s="25">
        <v>0</v>
      </c>
      <c r="AS19" s="25">
        <v>0</v>
      </c>
      <c r="AT19" s="25">
        <v>0</v>
      </c>
      <c r="AU19" s="25">
        <v>0</v>
      </c>
      <c r="AV19" s="25">
        <v>0</v>
      </c>
      <c r="AW19" s="25">
        <v>0</v>
      </c>
      <c r="AX19" s="26">
        <v>0</v>
      </c>
      <c r="AY19" s="27">
        <v>0</v>
      </c>
      <c r="AZ19" s="25">
        <v>0</v>
      </c>
      <c r="BA19" s="25">
        <v>0</v>
      </c>
      <c r="BB19" s="25">
        <v>0</v>
      </c>
      <c r="BC19" s="25">
        <v>0</v>
      </c>
      <c r="BD19" s="25">
        <v>0</v>
      </c>
      <c r="BE19" s="25">
        <v>0</v>
      </c>
      <c r="BF19" s="25">
        <v>0</v>
      </c>
      <c r="BG19" s="25">
        <v>0</v>
      </c>
      <c r="BH19" s="25">
        <v>0</v>
      </c>
      <c r="BI19" s="25">
        <v>0</v>
      </c>
      <c r="BJ19" s="26">
        <v>0</v>
      </c>
      <c r="BK19" s="27">
        <v>0</v>
      </c>
      <c r="BL19" s="25">
        <v>0</v>
      </c>
      <c r="BM19" s="25">
        <v>0</v>
      </c>
      <c r="BN19" s="25">
        <v>0</v>
      </c>
      <c r="BO19" s="25">
        <v>0</v>
      </c>
      <c r="BP19" s="25">
        <v>0</v>
      </c>
      <c r="BQ19" s="25">
        <v>0</v>
      </c>
      <c r="BR19" s="25">
        <v>0</v>
      </c>
      <c r="BS19" s="25">
        <v>0</v>
      </c>
      <c r="BT19" s="25">
        <v>0</v>
      </c>
      <c r="BU19" s="25">
        <v>0</v>
      </c>
      <c r="BV19" s="26">
        <v>0</v>
      </c>
      <c r="BW19" s="27">
        <v>0</v>
      </c>
    </row>
    <row r="20" spans="1:78" ht="14.4" customHeight="1" x14ac:dyDescent="0.3">
      <c r="A20" s="157"/>
      <c r="B20" s="24" t="s">
        <v>67</v>
      </c>
      <c r="C20" s="29">
        <v>0</v>
      </c>
      <c r="D20" s="29">
        <v>0</v>
      </c>
      <c r="E20" s="29">
        <v>0</v>
      </c>
      <c r="F20" s="29">
        <v>0</v>
      </c>
      <c r="G20" s="29">
        <v>0</v>
      </c>
      <c r="H20" s="29">
        <v>0</v>
      </c>
      <c r="I20" s="29">
        <v>0</v>
      </c>
      <c r="J20" s="29">
        <v>0</v>
      </c>
      <c r="K20" s="29">
        <v>0</v>
      </c>
      <c r="L20" s="29">
        <v>0</v>
      </c>
      <c r="M20" s="29">
        <v>0</v>
      </c>
      <c r="N20" s="30">
        <v>0</v>
      </c>
      <c r="O20" s="31">
        <v>0</v>
      </c>
      <c r="P20" s="29">
        <v>0</v>
      </c>
      <c r="Q20" s="29">
        <v>0</v>
      </c>
      <c r="R20" s="29">
        <v>0</v>
      </c>
      <c r="S20" s="29">
        <v>0</v>
      </c>
      <c r="T20" s="29">
        <v>0</v>
      </c>
      <c r="U20" s="29">
        <v>0</v>
      </c>
      <c r="V20" s="29">
        <v>0</v>
      </c>
      <c r="W20" s="29">
        <v>0</v>
      </c>
      <c r="X20" s="29">
        <v>0</v>
      </c>
      <c r="Y20" s="29">
        <v>0</v>
      </c>
      <c r="Z20" s="30">
        <v>0</v>
      </c>
      <c r="AA20" s="31">
        <v>0</v>
      </c>
      <c r="AB20" s="29">
        <v>0</v>
      </c>
      <c r="AC20" s="29">
        <v>0</v>
      </c>
      <c r="AD20" s="29">
        <v>0</v>
      </c>
      <c r="AE20" s="29">
        <v>0</v>
      </c>
      <c r="AF20" s="29">
        <v>0</v>
      </c>
      <c r="AG20" s="29">
        <v>0</v>
      </c>
      <c r="AH20" s="29">
        <v>0</v>
      </c>
      <c r="AI20" s="29">
        <v>0</v>
      </c>
      <c r="AJ20" s="29">
        <v>0</v>
      </c>
      <c r="AK20" s="29">
        <v>0</v>
      </c>
      <c r="AL20" s="30">
        <v>0</v>
      </c>
      <c r="AM20" s="31">
        <v>0</v>
      </c>
      <c r="AN20" s="29">
        <v>0</v>
      </c>
      <c r="AO20" s="29">
        <v>0</v>
      </c>
      <c r="AP20" s="29">
        <v>0</v>
      </c>
      <c r="AQ20" s="29">
        <v>0</v>
      </c>
      <c r="AR20" s="29">
        <v>0</v>
      </c>
      <c r="AS20" s="29">
        <v>0</v>
      </c>
      <c r="AT20" s="29">
        <v>0</v>
      </c>
      <c r="AU20" s="29">
        <v>0</v>
      </c>
      <c r="AV20" s="29">
        <v>0</v>
      </c>
      <c r="AW20" s="29">
        <v>0</v>
      </c>
      <c r="AX20" s="30">
        <v>0</v>
      </c>
      <c r="AY20" s="31">
        <v>0</v>
      </c>
      <c r="AZ20" s="29">
        <v>0</v>
      </c>
      <c r="BA20" s="29">
        <v>0</v>
      </c>
      <c r="BB20" s="29">
        <v>0</v>
      </c>
      <c r="BC20" s="29">
        <v>0</v>
      </c>
      <c r="BD20" s="29">
        <v>0</v>
      </c>
      <c r="BE20" s="29">
        <v>0</v>
      </c>
      <c r="BF20" s="29">
        <v>0</v>
      </c>
      <c r="BG20" s="29">
        <v>0</v>
      </c>
      <c r="BH20" s="29">
        <v>0</v>
      </c>
      <c r="BI20" s="29">
        <v>0</v>
      </c>
      <c r="BJ20" s="30">
        <v>0</v>
      </c>
      <c r="BK20" s="31">
        <v>0</v>
      </c>
      <c r="BL20" s="29">
        <v>0</v>
      </c>
      <c r="BM20" s="29">
        <v>0</v>
      </c>
      <c r="BN20" s="29">
        <v>0</v>
      </c>
      <c r="BO20" s="29">
        <v>0</v>
      </c>
      <c r="BP20" s="29">
        <v>0</v>
      </c>
      <c r="BQ20" s="29">
        <v>0</v>
      </c>
      <c r="BR20" s="29">
        <v>0</v>
      </c>
      <c r="BS20" s="29">
        <v>0</v>
      </c>
      <c r="BT20" s="29">
        <v>0</v>
      </c>
      <c r="BU20" s="29">
        <v>0</v>
      </c>
      <c r="BV20" s="30">
        <v>0</v>
      </c>
      <c r="BW20" s="31">
        <v>0</v>
      </c>
    </row>
    <row r="21" spans="1:78" ht="15" customHeight="1" thickBot="1" x14ac:dyDescent="0.35">
      <c r="A21" s="158"/>
      <c r="B21" s="34" t="s">
        <v>32</v>
      </c>
      <c r="C21" s="72">
        <v>0.99446999999999997</v>
      </c>
      <c r="D21" s="72">
        <v>0.99446999999999997</v>
      </c>
      <c r="E21" s="72">
        <v>1.0352000000000001</v>
      </c>
      <c r="F21" s="72">
        <v>1.0480400000000001</v>
      </c>
      <c r="G21" s="72">
        <v>1.05396</v>
      </c>
      <c r="H21" s="72">
        <v>1.0817800000000002</v>
      </c>
      <c r="I21" s="72">
        <v>1.1007199999999999</v>
      </c>
      <c r="J21" s="72">
        <v>1.10432</v>
      </c>
      <c r="K21" s="72">
        <v>1.10541</v>
      </c>
      <c r="L21" s="72">
        <v>1.11591</v>
      </c>
      <c r="M21" s="72">
        <v>1.1347200000000002</v>
      </c>
      <c r="N21" s="72">
        <v>1.1463199999999998</v>
      </c>
      <c r="O21" s="73">
        <v>1.1463199999999998</v>
      </c>
      <c r="P21" s="72">
        <v>1.15537</v>
      </c>
      <c r="Q21" s="72">
        <v>1.1698</v>
      </c>
      <c r="R21" s="72">
        <v>1.1779799999999998</v>
      </c>
      <c r="S21" s="72">
        <v>1.2295499999999997</v>
      </c>
      <c r="T21" s="72">
        <v>1.2733099999999999</v>
      </c>
      <c r="U21" s="72">
        <v>1.2905599999999997</v>
      </c>
      <c r="V21" s="72">
        <v>1.3235299999999999</v>
      </c>
      <c r="W21" s="72">
        <v>1.3732799999999998</v>
      </c>
      <c r="X21" s="72">
        <v>1.4832099999999999</v>
      </c>
      <c r="Y21" s="72">
        <v>1.6037499999999998</v>
      </c>
      <c r="Z21" s="72">
        <v>1.7728599999999999</v>
      </c>
      <c r="AA21" s="73">
        <v>1.9540099999999998</v>
      </c>
      <c r="AB21" s="72">
        <v>2.01735</v>
      </c>
      <c r="AC21" s="72">
        <v>2.1525099999999999</v>
      </c>
      <c r="AD21" s="72">
        <v>2.2448200000000003</v>
      </c>
      <c r="AE21" s="72">
        <v>2.3287100000000001</v>
      </c>
      <c r="AF21" s="72">
        <v>2.3746700000000001</v>
      </c>
      <c r="AG21" s="72">
        <v>2.4752300000000007</v>
      </c>
      <c r="AH21" s="72">
        <v>2.9207500000000004</v>
      </c>
      <c r="AI21" s="72">
        <v>3.3674400000000002</v>
      </c>
      <c r="AJ21" s="72">
        <v>4.13171</v>
      </c>
      <c r="AK21" s="72">
        <v>4.9824600000000006</v>
      </c>
      <c r="AL21" s="72">
        <v>5.6081199999999995</v>
      </c>
      <c r="AM21" s="73">
        <v>6.4664257000000003</v>
      </c>
      <c r="AN21" s="72">
        <v>7.1689390000000008</v>
      </c>
      <c r="AO21" s="72">
        <v>8.0694033000000012</v>
      </c>
      <c r="AP21" s="72">
        <v>8.8819686000000004</v>
      </c>
      <c r="AQ21" s="72">
        <v>10.070778600000001</v>
      </c>
      <c r="AR21" s="72">
        <v>11.2993386</v>
      </c>
      <c r="AS21" s="72">
        <v>13.049098600000001</v>
      </c>
      <c r="AT21" s="72">
        <v>15.752628600000001</v>
      </c>
      <c r="AU21" s="72">
        <v>18.517438599999998</v>
      </c>
      <c r="AV21" s="72">
        <v>21.106133599999996</v>
      </c>
      <c r="AW21" s="72">
        <v>24.412953600000002</v>
      </c>
      <c r="AX21" s="72">
        <v>26.863623599999997</v>
      </c>
      <c r="AY21" s="73">
        <v>30.209283599999999</v>
      </c>
      <c r="AZ21" s="72">
        <v>40.504204599999994</v>
      </c>
      <c r="BA21" s="72">
        <v>42.185554599999989</v>
      </c>
      <c r="BB21" s="72">
        <v>43.899854599999991</v>
      </c>
      <c r="BC21" s="72">
        <v>46.326744599999998</v>
      </c>
      <c r="BD21" s="72">
        <v>48.691454599999993</v>
      </c>
      <c r="BE21" s="72">
        <v>50.883254599999987</v>
      </c>
      <c r="BF21" s="72">
        <v>54.218294599999993</v>
      </c>
      <c r="BG21" s="72">
        <v>56.780364599999984</v>
      </c>
      <c r="BH21" s="72">
        <v>59.088254599999992</v>
      </c>
      <c r="BI21" s="72">
        <v>61.259554999999992</v>
      </c>
      <c r="BJ21" s="72">
        <v>63.136764799999987</v>
      </c>
      <c r="BK21" s="73">
        <v>65.370994799999991</v>
      </c>
      <c r="BL21" s="72">
        <v>67.99039479999999</v>
      </c>
      <c r="BM21" s="72">
        <v>74.461694799999989</v>
      </c>
      <c r="BN21" s="72">
        <v>76.905236799999983</v>
      </c>
      <c r="BO21" s="72">
        <v>79.370706799999994</v>
      </c>
      <c r="BP21" s="72">
        <v>82.065296799999985</v>
      </c>
      <c r="BQ21" s="72">
        <v>84.355776799999987</v>
      </c>
      <c r="BR21" s="72">
        <v>88.924256799999981</v>
      </c>
      <c r="BS21" s="72">
        <v>99.109241799999978</v>
      </c>
      <c r="BT21" s="72">
        <v>100.55863179999999</v>
      </c>
      <c r="BU21" s="72">
        <v>101.98949179999998</v>
      </c>
      <c r="BV21" s="72">
        <v>103.28344179999996</v>
      </c>
      <c r="BW21" s="73">
        <v>104.66595179999997</v>
      </c>
    </row>
    <row r="22" spans="1:78" ht="6.6" customHeight="1" thickTop="1" x14ac:dyDescent="0.3">
      <c r="A22" s="35"/>
      <c r="B22" s="36"/>
    </row>
    <row r="23" spans="1:78" ht="14.4" customHeight="1" x14ac:dyDescent="0.3">
      <c r="A23" s="156" t="s">
        <v>34</v>
      </c>
      <c r="B23" s="20" t="s">
        <v>62</v>
      </c>
      <c r="C23" s="37">
        <v>7.7688649999999777</v>
      </c>
      <c r="D23" s="38">
        <v>8.86955479999998</v>
      </c>
      <c r="E23" s="38">
        <v>10.740055799999977</v>
      </c>
      <c r="F23" s="38">
        <v>12.973232199999973</v>
      </c>
      <c r="G23" s="38">
        <v>16.444879199999971</v>
      </c>
      <c r="H23" s="38">
        <v>20.711404199999976</v>
      </c>
      <c r="I23" s="38">
        <v>25.933940299999975</v>
      </c>
      <c r="J23" s="38">
        <v>31.157029499999982</v>
      </c>
      <c r="K23" s="38">
        <v>37.925936200000002</v>
      </c>
      <c r="L23" s="38">
        <v>46.139869200000014</v>
      </c>
      <c r="M23" s="38">
        <v>55.676314199999993</v>
      </c>
      <c r="N23" s="38">
        <v>62.948343300000012</v>
      </c>
      <c r="O23" s="37">
        <v>72.886966700000016</v>
      </c>
      <c r="P23" s="38">
        <v>84.347133260000007</v>
      </c>
      <c r="Q23" s="38">
        <v>101.51408596000009</v>
      </c>
      <c r="R23" s="38">
        <v>117.88935278000017</v>
      </c>
      <c r="S23" s="38">
        <v>137.53343946000021</v>
      </c>
      <c r="T23" s="38">
        <v>163.38516234000022</v>
      </c>
      <c r="U23" s="38">
        <v>193.88793307000029</v>
      </c>
      <c r="V23" s="38">
        <v>233.53679727000048</v>
      </c>
      <c r="W23" s="38">
        <v>283.60114729000048</v>
      </c>
      <c r="X23" s="38">
        <v>342.36055381000062</v>
      </c>
      <c r="Y23" s="38">
        <v>507.65205946000214</v>
      </c>
      <c r="Z23" s="39">
        <v>633.4922177800014</v>
      </c>
      <c r="AA23" s="38">
        <v>656.08599328000128</v>
      </c>
      <c r="AB23" s="38">
        <v>782.48957388000122</v>
      </c>
      <c r="AC23" s="38">
        <v>853.61024747000101</v>
      </c>
      <c r="AD23" s="38">
        <v>868.19013197000106</v>
      </c>
      <c r="AE23" s="38">
        <v>898.03920200000107</v>
      </c>
      <c r="AF23" s="38">
        <v>936.5237690800011</v>
      </c>
      <c r="AG23" s="38">
        <v>1012.6010471000012</v>
      </c>
      <c r="AH23" s="38">
        <v>1023.0534155000012</v>
      </c>
      <c r="AI23" s="38">
        <v>1037.8401790600008</v>
      </c>
      <c r="AJ23" s="38">
        <v>1068.9558892100008</v>
      </c>
      <c r="AK23" s="38">
        <v>1085.2617602100008</v>
      </c>
      <c r="AL23" s="38">
        <v>1102.1300679600006</v>
      </c>
      <c r="AM23" s="37">
        <v>1120.5436061900007</v>
      </c>
      <c r="AN23" s="38">
        <v>1139.9694718900005</v>
      </c>
      <c r="AO23" s="38">
        <v>1162.5964544200003</v>
      </c>
      <c r="AP23" s="38">
        <v>1186.5724689000003</v>
      </c>
      <c r="AQ23" s="38">
        <v>1211.1001769000004</v>
      </c>
      <c r="AR23" s="38">
        <v>1247.1635647700007</v>
      </c>
      <c r="AS23" s="38">
        <v>1266.5073582600007</v>
      </c>
      <c r="AT23" s="38">
        <v>1289.2513190300008</v>
      </c>
      <c r="AU23" s="38">
        <v>1313.5003265400007</v>
      </c>
      <c r="AV23" s="38">
        <v>1339.8521492900009</v>
      </c>
      <c r="AW23" s="38">
        <v>1369.8323743100009</v>
      </c>
      <c r="AX23" s="39">
        <v>1394.8097826500009</v>
      </c>
      <c r="AY23" s="38">
        <v>1418.976319800001</v>
      </c>
      <c r="AZ23" s="38">
        <v>1445.1726859300009</v>
      </c>
      <c r="BA23" s="38">
        <v>1491.3574488900008</v>
      </c>
      <c r="BB23" s="38">
        <v>1516.1382398900009</v>
      </c>
      <c r="BC23" s="38">
        <v>1543.5375238900008</v>
      </c>
      <c r="BD23" s="38">
        <v>1573.6173362800007</v>
      </c>
      <c r="BE23" s="38">
        <v>1607.2566780300008</v>
      </c>
      <c r="BF23" s="38">
        <v>1639.8835906300008</v>
      </c>
      <c r="BG23" s="38">
        <v>1678.2491514300011</v>
      </c>
      <c r="BH23" s="38">
        <v>1718.014556150001</v>
      </c>
      <c r="BI23" s="38">
        <v>1756.2635709300009</v>
      </c>
      <c r="BJ23" s="38">
        <v>1795.2769410700007</v>
      </c>
      <c r="BK23" s="37">
        <v>1819.341661070001</v>
      </c>
      <c r="BL23" s="38">
        <v>1849.1686985300009</v>
      </c>
      <c r="BM23" s="38">
        <v>1896.6783312800005</v>
      </c>
      <c r="BN23" s="38">
        <v>1928.4277451700007</v>
      </c>
      <c r="BO23" s="38">
        <v>1962.7727707700005</v>
      </c>
      <c r="BP23" s="38">
        <v>2011.9758131000003</v>
      </c>
      <c r="BQ23" s="38">
        <v>2045.7670297000004</v>
      </c>
      <c r="BR23" s="38">
        <v>2080.6548302000006</v>
      </c>
      <c r="BS23" s="38">
        <v>2140.5790442200005</v>
      </c>
      <c r="BT23" s="38">
        <v>2189.6782010300003</v>
      </c>
      <c r="BU23" s="38">
        <v>2254.9929818599999</v>
      </c>
      <c r="BV23" s="39">
        <v>2327.407652509999</v>
      </c>
      <c r="BW23" s="38">
        <v>2381.7101522999988</v>
      </c>
    </row>
    <row r="24" spans="1:78" ht="14.4" customHeight="1" x14ac:dyDescent="0.3">
      <c r="A24" s="157"/>
      <c r="B24" s="24" t="s">
        <v>63</v>
      </c>
      <c r="C24" s="40">
        <v>4.8281149999999995</v>
      </c>
      <c r="D24" s="41">
        <v>5.0131949999999996</v>
      </c>
      <c r="E24" s="41">
        <v>5.298964999999999</v>
      </c>
      <c r="F24" s="41">
        <v>5.4722449999999991</v>
      </c>
      <c r="G24" s="41">
        <v>5.7619149999999992</v>
      </c>
      <c r="H24" s="41">
        <v>6.0928949999999995</v>
      </c>
      <c r="I24" s="41">
        <v>6.4428909999999995</v>
      </c>
      <c r="J24" s="41">
        <v>6.7390709999999991</v>
      </c>
      <c r="K24" s="41">
        <v>7.0342009999999995</v>
      </c>
      <c r="L24" s="41">
        <v>7.442151</v>
      </c>
      <c r="M24" s="41">
        <v>7.9008009999999995</v>
      </c>
      <c r="N24" s="41">
        <v>8.2050009999999993</v>
      </c>
      <c r="O24" s="40">
        <v>8.8747509999999981</v>
      </c>
      <c r="P24" s="41">
        <v>9.5242309999999986</v>
      </c>
      <c r="Q24" s="41">
        <v>10.510910999999998</v>
      </c>
      <c r="R24" s="41">
        <v>11.499385999999998</v>
      </c>
      <c r="S24" s="41">
        <v>12.622005999999997</v>
      </c>
      <c r="T24" s="41">
        <v>13.893675999999996</v>
      </c>
      <c r="U24" s="41">
        <v>15.390334999999995</v>
      </c>
      <c r="V24" s="41">
        <v>17.292769999999994</v>
      </c>
      <c r="W24" s="41">
        <v>19.154751999999991</v>
      </c>
      <c r="X24" s="41">
        <v>21.335861999999995</v>
      </c>
      <c r="Y24" s="41">
        <v>30.46311699999999</v>
      </c>
      <c r="Z24" s="42">
        <v>44.456334999999996</v>
      </c>
      <c r="AA24" s="41">
        <v>45.194144999999992</v>
      </c>
      <c r="AB24" s="41">
        <v>53.295639999999999</v>
      </c>
      <c r="AC24" s="41">
        <v>58.025000000000006</v>
      </c>
      <c r="AD24" s="41">
        <v>58.40646000000001</v>
      </c>
      <c r="AE24" s="41">
        <v>59.644550000000002</v>
      </c>
      <c r="AF24" s="41">
        <v>61.538900000000005</v>
      </c>
      <c r="AG24" s="41">
        <v>68.57874000000001</v>
      </c>
      <c r="AH24" s="41">
        <v>69.351270000000014</v>
      </c>
      <c r="AI24" s="41">
        <v>70.204210000000003</v>
      </c>
      <c r="AJ24" s="41">
        <v>72.625074000000012</v>
      </c>
      <c r="AK24" s="41">
        <v>73.710570000000004</v>
      </c>
      <c r="AL24" s="41">
        <v>75.116309999999999</v>
      </c>
      <c r="AM24" s="40">
        <v>76.55682370000001</v>
      </c>
      <c r="AN24" s="41">
        <v>78.327353700000018</v>
      </c>
      <c r="AO24" s="41">
        <v>80.637051900000003</v>
      </c>
      <c r="AP24" s="41">
        <v>82.699386500000003</v>
      </c>
      <c r="AQ24" s="41">
        <v>85.127922499999997</v>
      </c>
      <c r="AR24" s="41">
        <v>89.396795400000002</v>
      </c>
      <c r="AS24" s="41">
        <v>91.495841799999994</v>
      </c>
      <c r="AT24" s="41">
        <v>94.376768999999996</v>
      </c>
      <c r="AU24" s="41">
        <v>97.625868999999994</v>
      </c>
      <c r="AV24" s="41">
        <v>100.73188599999999</v>
      </c>
      <c r="AW24" s="41">
        <v>104.33291599999998</v>
      </c>
      <c r="AX24" s="42">
        <v>107.50518599999998</v>
      </c>
      <c r="AY24" s="41">
        <v>111.06255599999997</v>
      </c>
      <c r="AZ24" s="41">
        <v>118.61739699999997</v>
      </c>
      <c r="BA24" s="41">
        <v>123.13001699999997</v>
      </c>
      <c r="BB24" s="41">
        <v>124.34809699999997</v>
      </c>
      <c r="BC24" s="41">
        <v>125.96970699999997</v>
      </c>
      <c r="BD24" s="41">
        <v>127.77613699999998</v>
      </c>
      <c r="BE24" s="41">
        <v>129.56104199999996</v>
      </c>
      <c r="BF24" s="41">
        <v>131.63444199999998</v>
      </c>
      <c r="BG24" s="41">
        <v>133.67702199999997</v>
      </c>
      <c r="BH24" s="41">
        <v>135.64197199999995</v>
      </c>
      <c r="BI24" s="41">
        <v>137.72736199999997</v>
      </c>
      <c r="BJ24" s="41">
        <v>141.04565199999996</v>
      </c>
      <c r="BK24" s="40">
        <v>142.20920019999994</v>
      </c>
      <c r="BL24" s="41">
        <v>144.00047019999994</v>
      </c>
      <c r="BM24" s="41">
        <v>148.32253019999996</v>
      </c>
      <c r="BN24" s="41">
        <v>149.84357019999996</v>
      </c>
      <c r="BO24" s="41">
        <v>151.88404519999995</v>
      </c>
      <c r="BP24" s="41">
        <v>155.63637019999996</v>
      </c>
      <c r="BQ24" s="41">
        <v>157.73312019999997</v>
      </c>
      <c r="BR24" s="41">
        <v>160.14936019999999</v>
      </c>
      <c r="BS24" s="41">
        <v>165.58967519999999</v>
      </c>
      <c r="BT24" s="41">
        <v>168.25906519999998</v>
      </c>
      <c r="BU24" s="41">
        <v>172.51900519999998</v>
      </c>
      <c r="BV24" s="42">
        <v>181.54595519999995</v>
      </c>
      <c r="BW24" s="41">
        <v>186.38946819999995</v>
      </c>
    </row>
    <row r="25" spans="1:78" ht="14.4" customHeight="1" x14ac:dyDescent="0.3">
      <c r="A25" s="157"/>
      <c r="B25" s="24" t="s">
        <v>64</v>
      </c>
      <c r="C25" s="40">
        <v>2.5532800000000004</v>
      </c>
      <c r="D25" s="41">
        <v>2.6488300000000007</v>
      </c>
      <c r="E25" s="41">
        <v>3.0537300000000003</v>
      </c>
      <c r="F25" s="41">
        <v>3.2993400000000004</v>
      </c>
      <c r="G25" s="41">
        <v>3.6774600000000004</v>
      </c>
      <c r="H25" s="41">
        <v>3.8797400000000004</v>
      </c>
      <c r="I25" s="41">
        <v>4.0748300000000004</v>
      </c>
      <c r="J25" s="41">
        <v>4.3521800000000006</v>
      </c>
      <c r="K25" s="41">
        <v>4.8188600000000008</v>
      </c>
      <c r="L25" s="41">
        <v>5.2134000000000009</v>
      </c>
      <c r="M25" s="41">
        <v>5.7666600000000008</v>
      </c>
      <c r="N25" s="41">
        <v>6.0523500000000006</v>
      </c>
      <c r="O25" s="40">
        <v>6.6234000000000011</v>
      </c>
      <c r="P25" s="41">
        <v>7.3799600000000005</v>
      </c>
      <c r="Q25" s="41">
        <v>8.2262600000000017</v>
      </c>
      <c r="R25" s="41">
        <v>9.191650000000001</v>
      </c>
      <c r="S25" s="41">
        <v>10.381552000000001</v>
      </c>
      <c r="T25" s="41">
        <v>11.799842</v>
      </c>
      <c r="U25" s="41">
        <v>15.077498</v>
      </c>
      <c r="V25" s="41">
        <v>18.309647999999999</v>
      </c>
      <c r="W25" s="41">
        <v>22.547238</v>
      </c>
      <c r="X25" s="41">
        <v>26.946143000000003</v>
      </c>
      <c r="Y25" s="41">
        <v>48.796194000000021</v>
      </c>
      <c r="Z25" s="42">
        <v>95.974546000000075</v>
      </c>
      <c r="AA25" s="41">
        <v>97.091066000000069</v>
      </c>
      <c r="AB25" s="41">
        <v>135.12713100000005</v>
      </c>
      <c r="AC25" s="41">
        <v>161.3231110000001</v>
      </c>
      <c r="AD25" s="41">
        <v>162.98120100000011</v>
      </c>
      <c r="AE25" s="41">
        <v>167.4006260000001</v>
      </c>
      <c r="AF25" s="41">
        <v>176.66112600000011</v>
      </c>
      <c r="AG25" s="41">
        <v>216.48225600000004</v>
      </c>
      <c r="AH25" s="41">
        <v>217.965416</v>
      </c>
      <c r="AI25" s="41">
        <v>220.328046</v>
      </c>
      <c r="AJ25" s="41">
        <v>228.922146</v>
      </c>
      <c r="AK25" s="41">
        <v>231.755706</v>
      </c>
      <c r="AL25" s="41">
        <v>234.65905599999999</v>
      </c>
      <c r="AM25" s="40">
        <v>238.31392600000001</v>
      </c>
      <c r="AN25" s="41">
        <v>244.12292600000001</v>
      </c>
      <c r="AO25" s="41">
        <v>252.18603400000001</v>
      </c>
      <c r="AP25" s="41">
        <v>262.39268400000003</v>
      </c>
      <c r="AQ25" s="41">
        <v>271.28662400000002</v>
      </c>
      <c r="AR25" s="41">
        <v>294.54243100000002</v>
      </c>
      <c r="AS25" s="41">
        <v>299.39768100000003</v>
      </c>
      <c r="AT25" s="41">
        <v>307.12632099999996</v>
      </c>
      <c r="AU25" s="41">
        <v>314.493019</v>
      </c>
      <c r="AV25" s="41">
        <v>320.905869</v>
      </c>
      <c r="AW25" s="41">
        <v>329.26876899999996</v>
      </c>
      <c r="AX25" s="42">
        <v>336.96490899999992</v>
      </c>
      <c r="AY25" s="41">
        <v>343.36849899999999</v>
      </c>
      <c r="AZ25" s="41">
        <v>353.87554899999998</v>
      </c>
      <c r="BA25" s="41">
        <v>377.75583399999999</v>
      </c>
      <c r="BB25" s="41">
        <v>381.36504399999995</v>
      </c>
      <c r="BC25" s="41">
        <v>387.182254</v>
      </c>
      <c r="BD25" s="41">
        <v>395.95948999999996</v>
      </c>
      <c r="BE25" s="41">
        <v>404.40722999999991</v>
      </c>
      <c r="BF25" s="41">
        <v>411.71814999999992</v>
      </c>
      <c r="BG25" s="41">
        <v>422.23544999999996</v>
      </c>
      <c r="BH25" s="41">
        <v>431.77420499999999</v>
      </c>
      <c r="BI25" s="41">
        <v>441.365205</v>
      </c>
      <c r="BJ25" s="41">
        <v>460.98445499999997</v>
      </c>
      <c r="BK25" s="40">
        <v>465.64078499999994</v>
      </c>
      <c r="BL25" s="41">
        <v>473.01564729999996</v>
      </c>
      <c r="BM25" s="41">
        <v>486.74484529999995</v>
      </c>
      <c r="BN25" s="41">
        <v>495.09364529999993</v>
      </c>
      <c r="BO25" s="41">
        <v>502.66277529999996</v>
      </c>
      <c r="BP25" s="41">
        <v>515.84127530000001</v>
      </c>
      <c r="BQ25" s="41">
        <v>526.64113601999998</v>
      </c>
      <c r="BR25" s="41">
        <v>539.50864602000001</v>
      </c>
      <c r="BS25" s="41">
        <v>568.4357910199999</v>
      </c>
      <c r="BT25" s="41">
        <v>580.68654101999994</v>
      </c>
      <c r="BU25" s="41">
        <v>600.49967101999994</v>
      </c>
      <c r="BV25" s="42">
        <v>653.61220101999993</v>
      </c>
      <c r="BW25" s="41">
        <v>678.67277089999982</v>
      </c>
    </row>
    <row r="26" spans="1:78" ht="14.4" customHeight="1" x14ac:dyDescent="0.3">
      <c r="A26" s="157"/>
      <c r="B26" s="24" t="s">
        <v>65</v>
      </c>
      <c r="C26" s="40">
        <v>1.2768099999999998</v>
      </c>
      <c r="D26" s="41">
        <v>1.2768099999999998</v>
      </c>
      <c r="E26" s="41">
        <v>1.2768099999999998</v>
      </c>
      <c r="F26" s="41">
        <v>1.2768099999999998</v>
      </c>
      <c r="G26" s="41">
        <v>1.4441899999999999</v>
      </c>
      <c r="H26" s="41">
        <v>2.2441899999999997</v>
      </c>
      <c r="I26" s="41">
        <v>2.39486</v>
      </c>
      <c r="J26" s="41">
        <v>2.39486</v>
      </c>
      <c r="K26" s="41">
        <v>2.39486</v>
      </c>
      <c r="L26" s="41">
        <v>2.8424300000000002</v>
      </c>
      <c r="M26" s="41">
        <v>2.8939599999999999</v>
      </c>
      <c r="N26" s="41">
        <v>3.0712299999999999</v>
      </c>
      <c r="O26" s="40">
        <v>3.0712299999999999</v>
      </c>
      <c r="P26" s="41">
        <v>3.5952299999999999</v>
      </c>
      <c r="Q26" s="41">
        <v>4.4124299999999996</v>
      </c>
      <c r="R26" s="41">
        <v>5.3451799999999992</v>
      </c>
      <c r="S26" s="41">
        <v>7.0930599999999995</v>
      </c>
      <c r="T26" s="41">
        <v>19.683610000000002</v>
      </c>
      <c r="U26" s="41">
        <v>189.36816000000002</v>
      </c>
      <c r="V26" s="41">
        <v>189.36816000000002</v>
      </c>
      <c r="W26" s="41">
        <v>195.73484000000002</v>
      </c>
      <c r="X26" s="41">
        <v>209.62704000000002</v>
      </c>
      <c r="Y26" s="41">
        <v>210.70995000000002</v>
      </c>
      <c r="Z26" s="42">
        <v>216.28590000000003</v>
      </c>
      <c r="AA26" s="41">
        <v>216.44531000000003</v>
      </c>
      <c r="AB26" s="41">
        <v>217.62873000000005</v>
      </c>
      <c r="AC26" s="41">
        <v>227.50703000000004</v>
      </c>
      <c r="AD26" s="41">
        <v>228.40256000000005</v>
      </c>
      <c r="AE26" s="41">
        <v>228.99616000000006</v>
      </c>
      <c r="AF26" s="41">
        <v>244.41136000000006</v>
      </c>
      <c r="AG26" s="41">
        <v>320.94283000000001</v>
      </c>
      <c r="AH26" s="41">
        <v>323.62148999999999</v>
      </c>
      <c r="AI26" s="41">
        <v>324.92781000000002</v>
      </c>
      <c r="AJ26" s="41">
        <v>327.75888000000003</v>
      </c>
      <c r="AK26" s="41">
        <v>334.56728000000004</v>
      </c>
      <c r="AL26" s="41">
        <v>336.09670000000006</v>
      </c>
      <c r="AM26" s="40">
        <v>340.40719000000001</v>
      </c>
      <c r="AN26" s="41">
        <v>351.32396</v>
      </c>
      <c r="AO26" s="41">
        <v>448.02957999999995</v>
      </c>
      <c r="AP26" s="41">
        <v>472.91037999999992</v>
      </c>
      <c r="AQ26" s="41">
        <v>479.1399199999999</v>
      </c>
      <c r="AR26" s="41">
        <v>484.28314999999992</v>
      </c>
      <c r="AS26" s="41">
        <v>495.42216999999994</v>
      </c>
      <c r="AT26" s="41">
        <v>509.4292299999999</v>
      </c>
      <c r="AU26" s="41">
        <v>519.0546599999999</v>
      </c>
      <c r="AV26" s="41">
        <v>534.32064999999989</v>
      </c>
      <c r="AW26" s="41">
        <v>548.51958999999988</v>
      </c>
      <c r="AX26" s="42">
        <v>562.77276999999992</v>
      </c>
      <c r="AY26" s="41">
        <v>574.77019999999993</v>
      </c>
      <c r="AZ26" s="41">
        <v>593.00912999999991</v>
      </c>
      <c r="BA26" s="41">
        <v>694.14021999999989</v>
      </c>
      <c r="BB26" s="41">
        <v>709.77871999999991</v>
      </c>
      <c r="BC26" s="41">
        <v>726.72623999999985</v>
      </c>
      <c r="BD26" s="41">
        <v>758.77130999999986</v>
      </c>
      <c r="BE26" s="41">
        <v>772.60834999999975</v>
      </c>
      <c r="BF26" s="41">
        <v>787.29309999999975</v>
      </c>
      <c r="BG26" s="41">
        <v>797.22952999999973</v>
      </c>
      <c r="BH26" s="41">
        <v>807.32706999999971</v>
      </c>
      <c r="BI26" s="41">
        <v>824.00096999999971</v>
      </c>
      <c r="BJ26" s="41">
        <v>853.76656999999966</v>
      </c>
      <c r="BK26" s="40">
        <v>862.64603999999963</v>
      </c>
      <c r="BL26" s="41">
        <v>873.19564999999966</v>
      </c>
      <c r="BM26" s="41">
        <v>975.59036999999967</v>
      </c>
      <c r="BN26" s="41">
        <v>990.22547999999972</v>
      </c>
      <c r="BO26" s="41">
        <v>1001.7267799999997</v>
      </c>
      <c r="BP26" s="41">
        <v>1047.3093299999996</v>
      </c>
      <c r="BQ26" s="41">
        <v>1062.8784999999998</v>
      </c>
      <c r="BR26" s="41">
        <v>1088.6646699999997</v>
      </c>
      <c r="BS26" s="41">
        <v>1106.0252799999998</v>
      </c>
      <c r="BT26" s="41">
        <v>1127.36015</v>
      </c>
      <c r="BU26" s="41">
        <v>1146.4489799999999</v>
      </c>
      <c r="BV26" s="42">
        <v>1150.9515799999999</v>
      </c>
      <c r="BW26" s="41">
        <v>1150.9515799999999</v>
      </c>
    </row>
    <row r="27" spans="1:78" ht="14.4" customHeight="1" x14ac:dyDescent="0.3">
      <c r="A27" s="157"/>
      <c r="B27" s="24" t="s">
        <v>66</v>
      </c>
      <c r="C27" s="40">
        <v>0</v>
      </c>
      <c r="D27" s="41">
        <v>0</v>
      </c>
      <c r="E27" s="41">
        <v>0</v>
      </c>
      <c r="F27" s="41">
        <v>0</v>
      </c>
      <c r="G27" s="41">
        <v>0</v>
      </c>
      <c r="H27" s="41">
        <v>0</v>
      </c>
      <c r="I27" s="41">
        <v>0</v>
      </c>
      <c r="J27" s="41">
        <v>0</v>
      </c>
      <c r="K27" s="41">
        <v>0</v>
      </c>
      <c r="L27" s="41">
        <v>0</v>
      </c>
      <c r="M27" s="41">
        <v>0</v>
      </c>
      <c r="N27" s="41">
        <v>0</v>
      </c>
      <c r="O27" s="40">
        <v>0</v>
      </c>
      <c r="P27" s="41">
        <v>0</v>
      </c>
      <c r="Q27" s="41">
        <v>0</v>
      </c>
      <c r="R27" s="41">
        <v>0</v>
      </c>
      <c r="S27" s="41">
        <v>0</v>
      </c>
      <c r="T27" s="41">
        <v>0</v>
      </c>
      <c r="U27" s="41">
        <v>0</v>
      </c>
      <c r="V27" s="41">
        <v>0</v>
      </c>
      <c r="W27" s="41">
        <v>0</v>
      </c>
      <c r="X27" s="41">
        <v>0</v>
      </c>
      <c r="Y27" s="41">
        <v>0</v>
      </c>
      <c r="Z27" s="42">
        <v>0</v>
      </c>
      <c r="AA27" s="41">
        <v>6</v>
      </c>
      <c r="AB27" s="41">
        <v>6</v>
      </c>
      <c r="AC27" s="41">
        <v>6</v>
      </c>
      <c r="AD27" s="41">
        <v>6</v>
      </c>
      <c r="AE27" s="41">
        <v>6</v>
      </c>
      <c r="AF27" s="41">
        <v>11.5</v>
      </c>
      <c r="AG27" s="41">
        <v>11.5</v>
      </c>
      <c r="AH27" s="41">
        <v>11.5</v>
      </c>
      <c r="AI27" s="41">
        <v>11.5</v>
      </c>
      <c r="AJ27" s="41">
        <v>11.5</v>
      </c>
      <c r="AK27" s="41">
        <v>11.5</v>
      </c>
      <c r="AL27" s="41">
        <v>11.5</v>
      </c>
      <c r="AM27" s="40">
        <v>11.5</v>
      </c>
      <c r="AN27" s="41">
        <v>30.7257</v>
      </c>
      <c r="AO27" s="41">
        <v>233.02107999999996</v>
      </c>
      <c r="AP27" s="41">
        <v>264.38338999999996</v>
      </c>
      <c r="AQ27" s="41">
        <v>299.44631999999996</v>
      </c>
      <c r="AR27" s="41">
        <v>299.44631999999996</v>
      </c>
      <c r="AS27" s="41">
        <v>315.07199999999995</v>
      </c>
      <c r="AT27" s="41">
        <v>327.87997999999993</v>
      </c>
      <c r="AU27" s="41">
        <v>340.04509999999993</v>
      </c>
      <c r="AV27" s="41">
        <v>365.42797999999993</v>
      </c>
      <c r="AW27" s="41">
        <v>374.62797999999992</v>
      </c>
      <c r="AX27" s="42">
        <v>409.70457999999991</v>
      </c>
      <c r="AY27" s="41">
        <v>460.22818999999993</v>
      </c>
      <c r="AZ27" s="41">
        <v>526.42679999999996</v>
      </c>
      <c r="BA27" s="41">
        <v>1401.2648299999998</v>
      </c>
      <c r="BB27" s="41">
        <v>1426.9702699999998</v>
      </c>
      <c r="BC27" s="41">
        <v>1426.9702699999998</v>
      </c>
      <c r="BD27" s="41">
        <v>1462.5634099999997</v>
      </c>
      <c r="BE27" s="41">
        <v>1547.8484999999998</v>
      </c>
      <c r="BF27" s="41">
        <v>1553.9215399999998</v>
      </c>
      <c r="BG27" s="41">
        <v>1597.5421999999999</v>
      </c>
      <c r="BH27" s="41">
        <v>1657.9572999999998</v>
      </c>
      <c r="BI27" s="41">
        <v>1746.9766899999997</v>
      </c>
      <c r="BJ27" s="41">
        <v>1842.0379699999996</v>
      </c>
      <c r="BK27" s="40">
        <v>1881.0119399999996</v>
      </c>
      <c r="BL27" s="41">
        <v>1978.3168299999998</v>
      </c>
      <c r="BM27" s="41">
        <v>3329.0298099999991</v>
      </c>
      <c r="BN27" s="41">
        <v>3343.7486499999991</v>
      </c>
      <c r="BO27" s="41">
        <v>3398.190149999999</v>
      </c>
      <c r="BP27" s="41">
        <v>3435.5511599999995</v>
      </c>
      <c r="BQ27" s="41">
        <v>3465.4849199999994</v>
      </c>
      <c r="BR27" s="41">
        <v>3477.0449199999994</v>
      </c>
      <c r="BS27" s="41">
        <v>3477.0449199999994</v>
      </c>
      <c r="BT27" s="41">
        <v>3565.9083799999994</v>
      </c>
      <c r="BU27" s="41">
        <v>3609.9683799999993</v>
      </c>
      <c r="BV27" s="42">
        <v>3689.6474099999991</v>
      </c>
      <c r="BW27" s="41">
        <v>3709.4474099999989</v>
      </c>
    </row>
    <row r="28" spans="1:78" ht="14.4" customHeight="1" x14ac:dyDescent="0.3">
      <c r="A28" s="157"/>
      <c r="B28" s="24" t="s">
        <v>67</v>
      </c>
      <c r="C28" s="40">
        <v>0</v>
      </c>
      <c r="D28" s="41">
        <v>0</v>
      </c>
      <c r="E28" s="41">
        <v>0</v>
      </c>
      <c r="F28" s="41">
        <v>0</v>
      </c>
      <c r="G28" s="41">
        <v>0</v>
      </c>
      <c r="H28" s="41">
        <v>0</v>
      </c>
      <c r="I28" s="41">
        <v>0</v>
      </c>
      <c r="J28" s="41">
        <v>0</v>
      </c>
      <c r="K28" s="41">
        <v>0</v>
      </c>
      <c r="L28" s="41">
        <v>0</v>
      </c>
      <c r="M28" s="41">
        <v>0</v>
      </c>
      <c r="N28" s="41">
        <v>0</v>
      </c>
      <c r="O28" s="40">
        <v>0</v>
      </c>
      <c r="P28" s="41">
        <v>0</v>
      </c>
      <c r="Q28" s="41">
        <v>0</v>
      </c>
      <c r="R28" s="41">
        <v>0</v>
      </c>
      <c r="S28" s="41">
        <v>0</v>
      </c>
      <c r="T28" s="41">
        <v>0</v>
      </c>
      <c r="U28" s="41">
        <v>0</v>
      </c>
      <c r="V28" s="41">
        <v>0</v>
      </c>
      <c r="W28" s="41">
        <v>0</v>
      </c>
      <c r="X28" s="41">
        <v>0</v>
      </c>
      <c r="Y28" s="41">
        <v>0</v>
      </c>
      <c r="Z28" s="42">
        <v>0</v>
      </c>
      <c r="AA28" s="41">
        <v>0</v>
      </c>
      <c r="AB28" s="41">
        <v>0</v>
      </c>
      <c r="AC28" s="41">
        <v>0</v>
      </c>
      <c r="AD28" s="41">
        <v>0</v>
      </c>
      <c r="AE28" s="41">
        <v>0</v>
      </c>
      <c r="AF28" s="41">
        <v>0</v>
      </c>
      <c r="AG28" s="41">
        <v>0</v>
      </c>
      <c r="AH28" s="41">
        <v>0</v>
      </c>
      <c r="AI28" s="41">
        <v>0</v>
      </c>
      <c r="AJ28" s="41">
        <v>0</v>
      </c>
      <c r="AK28" s="41">
        <v>0</v>
      </c>
      <c r="AL28" s="41">
        <v>0</v>
      </c>
      <c r="AM28" s="40">
        <v>0</v>
      </c>
      <c r="AN28" s="41">
        <v>0</v>
      </c>
      <c r="AO28" s="41">
        <v>34.470080000000003</v>
      </c>
      <c r="AP28" s="41">
        <v>34.470080000000003</v>
      </c>
      <c r="AQ28" s="41">
        <v>34.470080000000003</v>
      </c>
      <c r="AR28" s="41">
        <v>34.470080000000003</v>
      </c>
      <c r="AS28" s="41">
        <v>34.470080000000003</v>
      </c>
      <c r="AT28" s="41">
        <v>34.470080000000003</v>
      </c>
      <c r="AU28" s="41">
        <v>34.470080000000003</v>
      </c>
      <c r="AV28" s="41">
        <v>34.470080000000003</v>
      </c>
      <c r="AW28" s="41">
        <v>34.470080000000003</v>
      </c>
      <c r="AX28" s="42">
        <v>66.060079999999999</v>
      </c>
      <c r="AY28" s="41">
        <v>97.850079999999991</v>
      </c>
      <c r="AZ28" s="41">
        <v>129.55107999999998</v>
      </c>
      <c r="BA28" s="41">
        <v>129.55107999999998</v>
      </c>
      <c r="BB28" s="41">
        <v>129.55107999999998</v>
      </c>
      <c r="BC28" s="41">
        <v>129.55107999999998</v>
      </c>
      <c r="BD28" s="41">
        <v>129.55107999999998</v>
      </c>
      <c r="BE28" s="41">
        <v>162.00051999999999</v>
      </c>
      <c r="BF28" s="41">
        <v>202.68819999999999</v>
      </c>
      <c r="BG28" s="41">
        <v>276.49547999999999</v>
      </c>
      <c r="BH28" s="41">
        <v>305.38648000000001</v>
      </c>
      <c r="BI28" s="41">
        <v>305.38648000000001</v>
      </c>
      <c r="BJ28" s="41">
        <v>351.27562</v>
      </c>
      <c r="BK28" s="40">
        <v>351.27562</v>
      </c>
      <c r="BL28" s="41">
        <v>351.27562</v>
      </c>
      <c r="BM28" s="41">
        <v>832.84484999999995</v>
      </c>
      <c r="BN28" s="41">
        <v>832.84484999999995</v>
      </c>
      <c r="BO28" s="41">
        <v>832.84484999999995</v>
      </c>
      <c r="BP28" s="41">
        <v>832.84484999999995</v>
      </c>
      <c r="BQ28" s="41">
        <v>832.84484999999995</v>
      </c>
      <c r="BR28" s="41">
        <v>832.84484999999995</v>
      </c>
      <c r="BS28" s="41">
        <v>832.84484999999995</v>
      </c>
      <c r="BT28" s="41">
        <v>899.04260999999997</v>
      </c>
      <c r="BU28" s="41">
        <v>899.04260999999997</v>
      </c>
      <c r="BV28" s="42">
        <v>946.97708999999998</v>
      </c>
      <c r="BW28" s="41">
        <v>946.97708999999998</v>
      </c>
      <c r="BY28" s="28"/>
    </row>
    <row r="29" spans="1:78" ht="14.4" customHeight="1" x14ac:dyDescent="0.3">
      <c r="A29" s="157"/>
      <c r="B29" s="24" t="s">
        <v>35</v>
      </c>
      <c r="C29" s="31">
        <v>14.6</v>
      </c>
      <c r="D29" s="29">
        <v>14.6</v>
      </c>
      <c r="E29" s="29">
        <v>14.6</v>
      </c>
      <c r="F29" s="29">
        <v>14.6</v>
      </c>
      <c r="G29" s="29">
        <v>14.6</v>
      </c>
      <c r="H29" s="29">
        <v>14.6</v>
      </c>
      <c r="I29" s="29">
        <v>14.6</v>
      </c>
      <c r="J29" s="29">
        <v>14.6</v>
      </c>
      <c r="K29" s="29">
        <v>14.6</v>
      </c>
      <c r="L29" s="29">
        <v>14.6</v>
      </c>
      <c r="M29" s="29">
        <v>14.6</v>
      </c>
      <c r="N29" s="29">
        <v>14.6</v>
      </c>
      <c r="O29" s="31">
        <v>14.6</v>
      </c>
      <c r="P29" s="29">
        <v>14.6</v>
      </c>
      <c r="Q29" s="29">
        <v>14.6</v>
      </c>
      <c r="R29" s="29">
        <v>14.6</v>
      </c>
      <c r="S29" s="29">
        <v>14.6</v>
      </c>
      <c r="T29" s="29">
        <v>14.6</v>
      </c>
      <c r="U29" s="29">
        <v>14.6</v>
      </c>
      <c r="V29" s="29">
        <v>14.6</v>
      </c>
      <c r="W29" s="29">
        <v>14.6</v>
      </c>
      <c r="X29" s="29">
        <v>14.6</v>
      </c>
      <c r="Y29" s="29">
        <v>14.6</v>
      </c>
      <c r="Z29" s="30">
        <v>14.6</v>
      </c>
      <c r="AA29" s="29">
        <v>14.6</v>
      </c>
      <c r="AB29" s="29">
        <v>14.6</v>
      </c>
      <c r="AC29" s="29">
        <v>14.6</v>
      </c>
      <c r="AD29" s="29">
        <v>14.6</v>
      </c>
      <c r="AE29" s="29">
        <v>14.6</v>
      </c>
      <c r="AF29" s="29">
        <v>14.6</v>
      </c>
      <c r="AG29" s="29">
        <v>14.6</v>
      </c>
      <c r="AH29" s="29">
        <v>14.6</v>
      </c>
      <c r="AI29" s="29">
        <v>14.6</v>
      </c>
      <c r="AJ29" s="29">
        <v>14.6</v>
      </c>
      <c r="AK29" s="29">
        <v>14.6</v>
      </c>
      <c r="AL29" s="29">
        <v>14.6</v>
      </c>
      <c r="AM29" s="31">
        <v>14.6</v>
      </c>
      <c r="AN29" s="29">
        <v>14.6</v>
      </c>
      <c r="AO29" s="29">
        <v>14.6</v>
      </c>
      <c r="AP29" s="29">
        <v>14.6</v>
      </c>
      <c r="AQ29" s="29">
        <v>14.6</v>
      </c>
      <c r="AR29" s="29">
        <v>14.6</v>
      </c>
      <c r="AS29" s="29">
        <v>14.6</v>
      </c>
      <c r="AT29" s="29">
        <v>14.6</v>
      </c>
      <c r="AU29" s="29">
        <v>14.6</v>
      </c>
      <c r="AV29" s="29">
        <v>14.6</v>
      </c>
      <c r="AW29" s="29">
        <v>14.6</v>
      </c>
      <c r="AX29" s="30">
        <v>14.6</v>
      </c>
      <c r="AY29" s="29">
        <v>14.6</v>
      </c>
      <c r="AZ29" s="29">
        <v>14.6</v>
      </c>
      <c r="BA29" s="29">
        <v>14.6</v>
      </c>
      <c r="BB29" s="29">
        <v>14.6</v>
      </c>
      <c r="BC29" s="29">
        <v>14.6</v>
      </c>
      <c r="BD29" s="29">
        <v>14.6</v>
      </c>
      <c r="BE29" s="29">
        <v>14.6</v>
      </c>
      <c r="BF29" s="29">
        <v>14.6</v>
      </c>
      <c r="BG29" s="29">
        <v>14.6</v>
      </c>
      <c r="BH29" s="29">
        <v>14.6</v>
      </c>
      <c r="BI29" s="29">
        <v>14.6</v>
      </c>
      <c r="BJ29" s="29">
        <v>14.6</v>
      </c>
      <c r="BK29" s="31">
        <v>14.6</v>
      </c>
      <c r="BL29" s="29">
        <v>14.6</v>
      </c>
      <c r="BM29" s="29">
        <v>14.6</v>
      </c>
      <c r="BN29" s="29">
        <v>14.6</v>
      </c>
      <c r="BO29" s="29">
        <v>14.6</v>
      </c>
      <c r="BP29" s="29">
        <v>14.6</v>
      </c>
      <c r="BQ29" s="29">
        <v>14.6</v>
      </c>
      <c r="BR29" s="29">
        <v>14.6</v>
      </c>
      <c r="BS29" s="29">
        <v>14.6</v>
      </c>
      <c r="BT29" s="29">
        <v>14.6</v>
      </c>
      <c r="BU29" s="29">
        <v>14.6</v>
      </c>
      <c r="BV29" s="30">
        <v>14.6</v>
      </c>
      <c r="BW29" s="29">
        <v>14.6</v>
      </c>
    </row>
    <row r="30" spans="1:78" ht="15" customHeight="1" thickBot="1" x14ac:dyDescent="0.35">
      <c r="A30" s="158"/>
      <c r="B30" s="34" t="s">
        <v>32</v>
      </c>
      <c r="C30" s="72">
        <v>31.027069999999981</v>
      </c>
      <c r="D30" s="72">
        <v>32.408389799999981</v>
      </c>
      <c r="E30" s="72">
        <v>34.969560799999975</v>
      </c>
      <c r="F30" s="72">
        <v>37.621627199999971</v>
      </c>
      <c r="G30" s="72">
        <v>41.928444199999966</v>
      </c>
      <c r="H30" s="72">
        <v>47.528229199999977</v>
      </c>
      <c r="I30" s="72">
        <v>53.446521299999979</v>
      </c>
      <c r="J30" s="72">
        <v>59.243140499999981</v>
      </c>
      <c r="K30" s="72">
        <v>66.773857200000009</v>
      </c>
      <c r="L30" s="72">
        <v>76.237850200000011</v>
      </c>
      <c r="M30" s="72">
        <v>86.837735199999997</v>
      </c>
      <c r="N30" s="72">
        <v>94.876924300000013</v>
      </c>
      <c r="O30" s="73">
        <v>106.05634770000002</v>
      </c>
      <c r="P30" s="72">
        <v>119.44655426</v>
      </c>
      <c r="Q30" s="72">
        <v>139.26368696000009</v>
      </c>
      <c r="R30" s="72">
        <v>158.52556878000016</v>
      </c>
      <c r="S30" s="72">
        <v>182.23005746000021</v>
      </c>
      <c r="T30" s="72">
        <v>223.36229034000021</v>
      </c>
      <c r="U30" s="72">
        <v>428.32392607000031</v>
      </c>
      <c r="V30" s="72">
        <v>473.10737527000049</v>
      </c>
      <c r="W30" s="72">
        <v>535.63797729000055</v>
      </c>
      <c r="X30" s="72">
        <v>614.86959881000064</v>
      </c>
      <c r="Y30" s="72">
        <v>812.22132046000218</v>
      </c>
      <c r="Z30" s="72">
        <v>1004.8089987800014</v>
      </c>
      <c r="AA30" s="73">
        <v>1035.4165142800014</v>
      </c>
      <c r="AB30" s="72">
        <v>1209.1410748800013</v>
      </c>
      <c r="AC30" s="72">
        <v>1321.0653884700009</v>
      </c>
      <c r="AD30" s="72">
        <v>1338.5803529700011</v>
      </c>
      <c r="AE30" s="72">
        <v>1374.6805380000012</v>
      </c>
      <c r="AF30" s="72">
        <v>1445.2351550800013</v>
      </c>
      <c r="AG30" s="72">
        <v>1644.7048731000011</v>
      </c>
      <c r="AH30" s="72">
        <v>1660.0915915000012</v>
      </c>
      <c r="AI30" s="72">
        <v>1679.400245060001</v>
      </c>
      <c r="AJ30" s="72">
        <v>1724.3619892100007</v>
      </c>
      <c r="AK30" s="72">
        <v>1751.3953162100006</v>
      </c>
      <c r="AL30" s="72">
        <v>1774.1021339600006</v>
      </c>
      <c r="AM30" s="73">
        <v>1801.9215458900007</v>
      </c>
      <c r="AN30" s="72">
        <v>1859.0694115900003</v>
      </c>
      <c r="AO30" s="72">
        <v>2225.54028032</v>
      </c>
      <c r="AP30" s="72">
        <v>2318.0283893999999</v>
      </c>
      <c r="AQ30" s="72">
        <v>2395.1710434000001</v>
      </c>
      <c r="AR30" s="72">
        <v>2463.9023411700005</v>
      </c>
      <c r="AS30" s="72">
        <v>2516.9651310600007</v>
      </c>
      <c r="AT30" s="72">
        <v>2577.1336990300001</v>
      </c>
      <c r="AU30" s="72">
        <v>2633.7890545400005</v>
      </c>
      <c r="AV30" s="72">
        <v>2710.3086142900006</v>
      </c>
      <c r="AW30" s="72">
        <v>2775.6517093100006</v>
      </c>
      <c r="AX30" s="72">
        <v>2892.417307650001</v>
      </c>
      <c r="AY30" s="73">
        <v>3020.8558448000008</v>
      </c>
      <c r="AZ30" s="72">
        <v>3181.2526419300007</v>
      </c>
      <c r="BA30" s="72">
        <v>4231.7994298900012</v>
      </c>
      <c r="BB30" s="72">
        <v>4302.7514508900013</v>
      </c>
      <c r="BC30" s="72">
        <v>4354.5370748900013</v>
      </c>
      <c r="BD30" s="72">
        <v>4462.8387632800013</v>
      </c>
      <c r="BE30" s="72">
        <v>4638.2823200300008</v>
      </c>
      <c r="BF30" s="72">
        <v>4741.7390226300004</v>
      </c>
      <c r="BG30" s="72">
        <v>4920.0288334300003</v>
      </c>
      <c r="BH30" s="72">
        <v>5070.7015831500012</v>
      </c>
      <c r="BI30" s="72">
        <v>5226.3202779300009</v>
      </c>
      <c r="BJ30" s="72">
        <v>5458.9872080700006</v>
      </c>
      <c r="BK30" s="73">
        <v>5536.7252462700008</v>
      </c>
      <c r="BL30" s="72">
        <v>5683.5729160300007</v>
      </c>
      <c r="BM30" s="72">
        <v>7683.8107367800003</v>
      </c>
      <c r="BN30" s="72">
        <v>7754.7839406699986</v>
      </c>
      <c r="BO30" s="72">
        <v>7864.6813712699986</v>
      </c>
      <c r="BP30" s="72">
        <v>8013.7587985999999</v>
      </c>
      <c r="BQ30" s="72">
        <v>8105.9495559200004</v>
      </c>
      <c r="BR30" s="72">
        <v>8193.4672764200004</v>
      </c>
      <c r="BS30" s="72">
        <v>8305.11956044</v>
      </c>
      <c r="BT30" s="72">
        <v>8545.5349472500002</v>
      </c>
      <c r="BU30" s="72">
        <v>8698.0716280799988</v>
      </c>
      <c r="BV30" s="72">
        <v>8964.7418887299991</v>
      </c>
      <c r="BW30" s="73">
        <v>9068.7484713999984</v>
      </c>
      <c r="BY30" s="43"/>
      <c r="BZ30" s="28"/>
    </row>
    <row r="31" spans="1:78" ht="15" customHeight="1" thickTop="1" x14ac:dyDescent="0.3">
      <c r="A31" s="44"/>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Z31" s="28"/>
    </row>
    <row r="32" spans="1:78" ht="14.4" customHeight="1" x14ac:dyDescent="0.3">
      <c r="A32" s="162" t="s">
        <v>36</v>
      </c>
      <c r="B32" s="162"/>
      <c r="C32" s="159">
        <v>2010</v>
      </c>
      <c r="D32" s="160"/>
      <c r="E32" s="160"/>
      <c r="F32" s="160"/>
      <c r="G32" s="160"/>
      <c r="H32" s="160"/>
      <c r="I32" s="160"/>
      <c r="J32" s="160"/>
      <c r="K32" s="160"/>
      <c r="L32" s="160"/>
      <c r="M32" s="160"/>
      <c r="N32" s="161"/>
      <c r="O32" s="159">
        <v>2011</v>
      </c>
      <c r="P32" s="160"/>
      <c r="Q32" s="160"/>
      <c r="R32" s="160"/>
      <c r="S32" s="160"/>
      <c r="T32" s="160"/>
      <c r="U32" s="160"/>
      <c r="V32" s="160"/>
      <c r="W32" s="160"/>
      <c r="X32" s="160"/>
      <c r="Y32" s="160"/>
      <c r="Z32" s="161"/>
      <c r="AA32" s="159">
        <v>2012</v>
      </c>
      <c r="AB32" s="160"/>
      <c r="AC32" s="160"/>
      <c r="AD32" s="160"/>
      <c r="AE32" s="160"/>
      <c r="AF32" s="160"/>
      <c r="AG32" s="160"/>
      <c r="AH32" s="160"/>
      <c r="AI32" s="160"/>
      <c r="AJ32" s="160"/>
      <c r="AK32" s="160"/>
      <c r="AL32" s="161"/>
      <c r="AM32" s="159">
        <v>2013</v>
      </c>
      <c r="AN32" s="160"/>
      <c r="AO32" s="160"/>
      <c r="AP32" s="160"/>
      <c r="AQ32" s="160"/>
      <c r="AR32" s="160"/>
      <c r="AS32" s="160"/>
      <c r="AT32" s="160"/>
      <c r="AU32" s="160"/>
      <c r="AV32" s="160"/>
      <c r="AW32" s="160"/>
      <c r="AX32" s="161"/>
      <c r="AY32" s="159">
        <v>2014</v>
      </c>
      <c r="AZ32" s="160"/>
      <c r="BA32" s="160"/>
      <c r="BB32" s="160"/>
      <c r="BC32" s="160"/>
      <c r="BD32" s="160"/>
      <c r="BE32" s="160"/>
      <c r="BF32" s="160"/>
      <c r="BG32" s="160"/>
      <c r="BH32" s="160"/>
      <c r="BI32" s="160"/>
      <c r="BJ32" s="161"/>
      <c r="BK32" s="159">
        <v>2015</v>
      </c>
      <c r="BL32" s="160"/>
      <c r="BM32" s="160"/>
      <c r="BN32" s="160"/>
      <c r="BO32" s="160"/>
      <c r="BP32" s="160"/>
      <c r="BQ32" s="160"/>
      <c r="BR32" s="160"/>
      <c r="BS32" s="160"/>
      <c r="BT32" s="160"/>
      <c r="BU32" s="160"/>
      <c r="BV32" s="161"/>
      <c r="BW32" s="15">
        <v>2016</v>
      </c>
    </row>
    <row r="33" spans="1:78" ht="14.4" customHeight="1" x14ac:dyDescent="0.3">
      <c r="A33" s="163"/>
      <c r="B33" s="163"/>
      <c r="C33" s="47" t="s">
        <v>18</v>
      </c>
      <c r="D33" s="48" t="s">
        <v>19</v>
      </c>
      <c r="E33" s="48" t="s">
        <v>20</v>
      </c>
      <c r="F33" s="48" t="s">
        <v>21</v>
      </c>
      <c r="G33" s="48" t="s">
        <v>22</v>
      </c>
      <c r="H33" s="48" t="s">
        <v>23</v>
      </c>
      <c r="I33" s="48" t="s">
        <v>24</v>
      </c>
      <c r="J33" s="48" t="s">
        <v>25</v>
      </c>
      <c r="K33" s="48" t="s">
        <v>26</v>
      </c>
      <c r="L33" s="48" t="s">
        <v>27</v>
      </c>
      <c r="M33" s="48" t="s">
        <v>28</v>
      </c>
      <c r="N33" s="49" t="s">
        <v>29</v>
      </c>
      <c r="O33" s="47" t="s">
        <v>18</v>
      </c>
      <c r="P33" s="48" t="s">
        <v>19</v>
      </c>
      <c r="Q33" s="48" t="s">
        <v>20</v>
      </c>
      <c r="R33" s="48" t="s">
        <v>21</v>
      </c>
      <c r="S33" s="48" t="s">
        <v>22</v>
      </c>
      <c r="T33" s="48" t="s">
        <v>23</v>
      </c>
      <c r="U33" s="48" t="s">
        <v>24</v>
      </c>
      <c r="V33" s="48" t="s">
        <v>25</v>
      </c>
      <c r="W33" s="48" t="s">
        <v>26</v>
      </c>
      <c r="X33" s="48" t="s">
        <v>27</v>
      </c>
      <c r="Y33" s="48" t="s">
        <v>28</v>
      </c>
      <c r="Z33" s="49" t="s">
        <v>29</v>
      </c>
      <c r="AA33" s="47" t="s">
        <v>18</v>
      </c>
      <c r="AB33" s="48" t="s">
        <v>19</v>
      </c>
      <c r="AC33" s="48" t="s">
        <v>20</v>
      </c>
      <c r="AD33" s="48" t="s">
        <v>21</v>
      </c>
      <c r="AE33" s="48" t="s">
        <v>22</v>
      </c>
      <c r="AF33" s="48" t="s">
        <v>23</v>
      </c>
      <c r="AG33" s="48" t="s">
        <v>24</v>
      </c>
      <c r="AH33" s="48" t="s">
        <v>25</v>
      </c>
      <c r="AI33" s="48" t="s">
        <v>26</v>
      </c>
      <c r="AJ33" s="48" t="s">
        <v>27</v>
      </c>
      <c r="AK33" s="48" t="s">
        <v>28</v>
      </c>
      <c r="AL33" s="49" t="s">
        <v>29</v>
      </c>
      <c r="AM33" s="47" t="s">
        <v>18</v>
      </c>
      <c r="AN33" s="48" t="s">
        <v>19</v>
      </c>
      <c r="AO33" s="48" t="s">
        <v>20</v>
      </c>
      <c r="AP33" s="48" t="s">
        <v>21</v>
      </c>
      <c r="AQ33" s="48" t="s">
        <v>22</v>
      </c>
      <c r="AR33" s="48" t="s">
        <v>23</v>
      </c>
      <c r="AS33" s="48" t="s">
        <v>24</v>
      </c>
      <c r="AT33" s="48" t="s">
        <v>25</v>
      </c>
      <c r="AU33" s="48" t="s">
        <v>26</v>
      </c>
      <c r="AV33" s="48" t="s">
        <v>27</v>
      </c>
      <c r="AW33" s="48" t="s">
        <v>28</v>
      </c>
      <c r="AX33" s="49" t="s">
        <v>29</v>
      </c>
      <c r="AY33" s="47" t="s">
        <v>18</v>
      </c>
      <c r="AZ33" s="48" t="s">
        <v>19</v>
      </c>
      <c r="BA33" s="48" t="s">
        <v>20</v>
      </c>
      <c r="BB33" s="48" t="s">
        <v>21</v>
      </c>
      <c r="BC33" s="48" t="s">
        <v>22</v>
      </c>
      <c r="BD33" s="48" t="s">
        <v>23</v>
      </c>
      <c r="BE33" s="48" t="s">
        <v>24</v>
      </c>
      <c r="BF33" s="48" t="s">
        <v>25</v>
      </c>
      <c r="BG33" s="48" t="s">
        <v>26</v>
      </c>
      <c r="BH33" s="48" t="s">
        <v>27</v>
      </c>
      <c r="BI33" s="48" t="s">
        <v>28</v>
      </c>
      <c r="BJ33" s="49" t="s">
        <v>29</v>
      </c>
      <c r="BK33" s="47" t="s">
        <v>18</v>
      </c>
      <c r="BL33" s="48" t="s">
        <v>19</v>
      </c>
      <c r="BM33" s="48" t="s">
        <v>20</v>
      </c>
      <c r="BN33" s="48" t="s">
        <v>21</v>
      </c>
      <c r="BO33" s="48" t="s">
        <v>22</v>
      </c>
      <c r="BP33" s="48" t="s">
        <v>23</v>
      </c>
      <c r="BQ33" s="48" t="s">
        <v>24</v>
      </c>
      <c r="BR33" s="48" t="s">
        <v>25</v>
      </c>
      <c r="BS33" s="48" t="s">
        <v>26</v>
      </c>
      <c r="BT33" s="48" t="s">
        <v>27</v>
      </c>
      <c r="BU33" s="48" t="s">
        <v>28</v>
      </c>
      <c r="BV33" s="49" t="s">
        <v>29</v>
      </c>
      <c r="BW33" s="47" t="s">
        <v>18</v>
      </c>
    </row>
    <row r="34" spans="1:78" ht="14.4" customHeight="1" x14ac:dyDescent="0.3">
      <c r="A34" s="156" t="s">
        <v>31</v>
      </c>
      <c r="B34" s="20" t="s">
        <v>62</v>
      </c>
      <c r="C34" s="21">
        <v>4911</v>
      </c>
      <c r="D34" s="21">
        <v>5452</v>
      </c>
      <c r="E34" s="21">
        <v>6411</v>
      </c>
      <c r="F34" s="21">
        <v>7424</v>
      </c>
      <c r="G34" s="21">
        <v>8880</v>
      </c>
      <c r="H34" s="21">
        <v>10734</v>
      </c>
      <c r="I34" s="21">
        <v>12983</v>
      </c>
      <c r="J34" s="21">
        <v>15204</v>
      </c>
      <c r="K34" s="21">
        <v>17988</v>
      </c>
      <c r="L34" s="21">
        <v>21379</v>
      </c>
      <c r="M34" s="21">
        <v>25297</v>
      </c>
      <c r="N34" s="21">
        <v>28326</v>
      </c>
      <c r="O34" s="23">
        <v>32352</v>
      </c>
      <c r="P34" s="21">
        <v>36911</v>
      </c>
      <c r="Q34" s="21">
        <v>43813</v>
      </c>
      <c r="R34" s="21">
        <v>49975</v>
      </c>
      <c r="S34" s="21">
        <v>57110</v>
      </c>
      <c r="T34" s="21">
        <v>66409</v>
      </c>
      <c r="U34" s="21">
        <v>77187</v>
      </c>
      <c r="V34" s="21">
        <v>91011</v>
      </c>
      <c r="W34" s="21">
        <v>108083</v>
      </c>
      <c r="X34" s="21">
        <v>128164</v>
      </c>
      <c r="Y34" s="21">
        <v>183487</v>
      </c>
      <c r="Z34" s="22">
        <v>226813</v>
      </c>
      <c r="AA34" s="21">
        <v>235160</v>
      </c>
      <c r="AB34" s="21">
        <v>277184</v>
      </c>
      <c r="AC34" s="21">
        <v>302940</v>
      </c>
      <c r="AD34" s="21">
        <v>308346</v>
      </c>
      <c r="AE34" s="21">
        <v>318584</v>
      </c>
      <c r="AF34" s="21">
        <v>331343</v>
      </c>
      <c r="AG34" s="21">
        <v>355821</v>
      </c>
      <c r="AH34" s="21">
        <v>359590</v>
      </c>
      <c r="AI34" s="21">
        <v>364689</v>
      </c>
      <c r="AJ34" s="21">
        <v>374881</v>
      </c>
      <c r="AK34" s="21">
        <v>380479</v>
      </c>
      <c r="AL34" s="21">
        <v>386310</v>
      </c>
      <c r="AM34" s="23">
        <v>392495</v>
      </c>
      <c r="AN34" s="21">
        <v>399070</v>
      </c>
      <c r="AO34" s="21">
        <v>406656</v>
      </c>
      <c r="AP34" s="21">
        <v>414525</v>
      </c>
      <c r="AQ34" s="21">
        <v>422573</v>
      </c>
      <c r="AR34" s="21">
        <v>434118</v>
      </c>
      <c r="AS34" s="21">
        <v>440551</v>
      </c>
      <c r="AT34" s="21">
        <v>447966</v>
      </c>
      <c r="AU34" s="21">
        <v>455872</v>
      </c>
      <c r="AV34" s="21">
        <v>464431</v>
      </c>
      <c r="AW34" s="21">
        <v>474167</v>
      </c>
      <c r="AX34" s="22">
        <v>482258</v>
      </c>
      <c r="AY34" s="21">
        <v>490073</v>
      </c>
      <c r="AZ34" s="21">
        <v>498642</v>
      </c>
      <c r="BA34" s="21">
        <v>513082</v>
      </c>
      <c r="BB34" s="21">
        <v>521017</v>
      </c>
      <c r="BC34" s="21">
        <v>529646</v>
      </c>
      <c r="BD34" s="21">
        <v>539185</v>
      </c>
      <c r="BE34" s="21">
        <v>549897</v>
      </c>
      <c r="BF34" s="21">
        <v>560155</v>
      </c>
      <c r="BG34" s="21">
        <v>572417</v>
      </c>
      <c r="BH34" s="21">
        <v>585239</v>
      </c>
      <c r="BI34" s="21">
        <v>597348</v>
      </c>
      <c r="BJ34" s="21">
        <v>609621</v>
      </c>
      <c r="BK34" s="23">
        <v>617823</v>
      </c>
      <c r="BL34" s="21">
        <v>627801</v>
      </c>
      <c r="BM34" s="21">
        <v>643415</v>
      </c>
      <c r="BN34" s="21">
        <v>653904</v>
      </c>
      <c r="BO34" s="21">
        <v>664980</v>
      </c>
      <c r="BP34" s="21">
        <v>680709</v>
      </c>
      <c r="BQ34" s="21">
        <v>691760</v>
      </c>
      <c r="BR34" s="21">
        <v>702724</v>
      </c>
      <c r="BS34" s="21">
        <v>720860</v>
      </c>
      <c r="BT34" s="21">
        <v>737311</v>
      </c>
      <c r="BU34" s="21">
        <v>759076</v>
      </c>
      <c r="BV34" s="22">
        <v>782877</v>
      </c>
      <c r="BW34" s="21">
        <v>801310</v>
      </c>
      <c r="BZ34" s="28"/>
    </row>
    <row r="35" spans="1:78" ht="14.4" customHeight="1" x14ac:dyDescent="0.3">
      <c r="A35" s="157"/>
      <c r="B35" s="24" t="s">
        <v>63</v>
      </c>
      <c r="C35" s="25">
        <v>412</v>
      </c>
      <c r="D35" s="25">
        <v>442</v>
      </c>
      <c r="E35" s="25">
        <v>488</v>
      </c>
      <c r="F35" s="25">
        <v>515</v>
      </c>
      <c r="G35" s="25">
        <v>558</v>
      </c>
      <c r="H35" s="25">
        <v>607</v>
      </c>
      <c r="I35" s="25">
        <v>663</v>
      </c>
      <c r="J35" s="25">
        <v>706</v>
      </c>
      <c r="K35" s="25">
        <v>757</v>
      </c>
      <c r="L35" s="25">
        <v>815</v>
      </c>
      <c r="M35" s="25">
        <v>877</v>
      </c>
      <c r="N35" s="25">
        <v>915</v>
      </c>
      <c r="O35" s="27">
        <v>1009</v>
      </c>
      <c r="P35" s="25">
        <v>1092</v>
      </c>
      <c r="Q35" s="25">
        <v>1215</v>
      </c>
      <c r="R35" s="25">
        <v>1338</v>
      </c>
      <c r="S35" s="25">
        <v>1474</v>
      </c>
      <c r="T35" s="25">
        <v>1629</v>
      </c>
      <c r="U35" s="25">
        <v>1811</v>
      </c>
      <c r="V35" s="25">
        <v>2042</v>
      </c>
      <c r="W35" s="25">
        <v>2265</v>
      </c>
      <c r="X35" s="25">
        <v>2523</v>
      </c>
      <c r="Y35" s="25">
        <v>3569</v>
      </c>
      <c r="Z35" s="26">
        <v>5132</v>
      </c>
      <c r="AA35" s="25">
        <v>5211</v>
      </c>
      <c r="AB35" s="25">
        <v>6131</v>
      </c>
      <c r="AC35" s="25">
        <v>6668</v>
      </c>
      <c r="AD35" s="25">
        <v>6715</v>
      </c>
      <c r="AE35" s="25">
        <v>6860</v>
      </c>
      <c r="AF35" s="25">
        <v>7074</v>
      </c>
      <c r="AG35" s="25">
        <v>7872</v>
      </c>
      <c r="AH35" s="25">
        <v>7947</v>
      </c>
      <c r="AI35" s="25">
        <v>8025</v>
      </c>
      <c r="AJ35" s="25">
        <v>8267</v>
      </c>
      <c r="AK35" s="25">
        <v>8353</v>
      </c>
      <c r="AL35" s="25">
        <v>8481</v>
      </c>
      <c r="AM35" s="27">
        <v>8608</v>
      </c>
      <c r="AN35" s="25">
        <v>8775</v>
      </c>
      <c r="AO35" s="25">
        <v>8982</v>
      </c>
      <c r="AP35" s="25">
        <v>9172</v>
      </c>
      <c r="AQ35" s="25">
        <v>9392</v>
      </c>
      <c r="AR35" s="25">
        <v>9839</v>
      </c>
      <c r="AS35" s="25">
        <v>9980</v>
      </c>
      <c r="AT35" s="25">
        <v>10157</v>
      </c>
      <c r="AU35" s="25">
        <v>10333</v>
      </c>
      <c r="AV35" s="25">
        <v>10530</v>
      </c>
      <c r="AW35" s="25">
        <v>10766</v>
      </c>
      <c r="AX35" s="26">
        <v>10991</v>
      </c>
      <c r="AY35" s="25">
        <v>11201</v>
      </c>
      <c r="AZ35" s="25">
        <v>11410</v>
      </c>
      <c r="BA35" s="25">
        <v>11921</v>
      </c>
      <c r="BB35" s="25">
        <v>12059</v>
      </c>
      <c r="BC35" s="25">
        <v>12248</v>
      </c>
      <c r="BD35" s="25">
        <v>12462</v>
      </c>
      <c r="BE35" s="25">
        <v>12687</v>
      </c>
      <c r="BF35" s="25">
        <v>12942</v>
      </c>
      <c r="BG35" s="25">
        <v>13203</v>
      </c>
      <c r="BH35" s="25">
        <v>13459</v>
      </c>
      <c r="BI35" s="25">
        <v>13717</v>
      </c>
      <c r="BJ35" s="25">
        <v>14133</v>
      </c>
      <c r="BK35" s="27">
        <v>14270</v>
      </c>
      <c r="BL35" s="25">
        <v>14489</v>
      </c>
      <c r="BM35" s="25">
        <v>14985</v>
      </c>
      <c r="BN35" s="25">
        <v>15153</v>
      </c>
      <c r="BO35" s="25">
        <v>15397</v>
      </c>
      <c r="BP35" s="25">
        <v>15853</v>
      </c>
      <c r="BQ35" s="25">
        <v>16109</v>
      </c>
      <c r="BR35" s="25">
        <v>16382</v>
      </c>
      <c r="BS35" s="25">
        <v>16993</v>
      </c>
      <c r="BT35" s="25">
        <v>17338</v>
      </c>
      <c r="BU35" s="25">
        <v>17860</v>
      </c>
      <c r="BV35" s="26">
        <v>18995</v>
      </c>
      <c r="BW35" s="25">
        <v>19624</v>
      </c>
    </row>
    <row r="36" spans="1:78" ht="14.4" customHeight="1" x14ac:dyDescent="0.3">
      <c r="A36" s="157"/>
      <c r="B36" s="24" t="s">
        <v>64</v>
      </c>
      <c r="C36" s="25">
        <v>149</v>
      </c>
      <c r="D36" s="25">
        <v>155</v>
      </c>
      <c r="E36" s="25">
        <v>173</v>
      </c>
      <c r="F36" s="25">
        <v>184</v>
      </c>
      <c r="G36" s="25">
        <v>203</v>
      </c>
      <c r="H36" s="25">
        <v>213</v>
      </c>
      <c r="I36" s="25">
        <v>223</v>
      </c>
      <c r="J36" s="25">
        <v>237</v>
      </c>
      <c r="K36" s="25">
        <v>265</v>
      </c>
      <c r="L36" s="25">
        <v>288</v>
      </c>
      <c r="M36" s="25">
        <v>316</v>
      </c>
      <c r="N36" s="25">
        <v>329</v>
      </c>
      <c r="O36" s="27">
        <v>356</v>
      </c>
      <c r="P36" s="25">
        <v>392</v>
      </c>
      <c r="Q36" s="25">
        <v>431</v>
      </c>
      <c r="R36" s="25">
        <v>474</v>
      </c>
      <c r="S36" s="25">
        <v>521</v>
      </c>
      <c r="T36" s="25">
        <v>570</v>
      </c>
      <c r="U36" s="25">
        <v>679</v>
      </c>
      <c r="V36" s="25">
        <v>782</v>
      </c>
      <c r="W36" s="25">
        <v>912</v>
      </c>
      <c r="X36" s="25">
        <v>1046</v>
      </c>
      <c r="Y36" s="25">
        <v>1693</v>
      </c>
      <c r="Z36" s="26">
        <v>3006</v>
      </c>
      <c r="AA36" s="25">
        <v>3047</v>
      </c>
      <c r="AB36" s="25">
        <v>4111</v>
      </c>
      <c r="AC36" s="25">
        <v>4894</v>
      </c>
      <c r="AD36" s="25">
        <v>4958</v>
      </c>
      <c r="AE36" s="25">
        <v>5096</v>
      </c>
      <c r="AF36" s="25">
        <v>5369</v>
      </c>
      <c r="AG36" s="25">
        <v>6551</v>
      </c>
      <c r="AH36" s="25">
        <v>6606</v>
      </c>
      <c r="AI36" s="25">
        <v>6684</v>
      </c>
      <c r="AJ36" s="25">
        <v>6952</v>
      </c>
      <c r="AK36" s="25">
        <v>7048</v>
      </c>
      <c r="AL36" s="25">
        <v>7143</v>
      </c>
      <c r="AM36" s="27">
        <v>7259</v>
      </c>
      <c r="AN36" s="25">
        <v>7458</v>
      </c>
      <c r="AO36" s="25">
        <v>7741</v>
      </c>
      <c r="AP36" s="25">
        <v>8051</v>
      </c>
      <c r="AQ36" s="25">
        <v>8316</v>
      </c>
      <c r="AR36" s="25">
        <v>9018</v>
      </c>
      <c r="AS36" s="25">
        <v>9168</v>
      </c>
      <c r="AT36" s="25">
        <v>9397</v>
      </c>
      <c r="AU36" s="25">
        <v>9637</v>
      </c>
      <c r="AV36" s="25">
        <v>9835</v>
      </c>
      <c r="AW36" s="25">
        <v>10080</v>
      </c>
      <c r="AX36" s="26">
        <v>10304</v>
      </c>
      <c r="AY36" s="25">
        <v>10510</v>
      </c>
      <c r="AZ36" s="25">
        <v>10725</v>
      </c>
      <c r="BA36" s="25">
        <v>11477</v>
      </c>
      <c r="BB36" s="25">
        <v>11604</v>
      </c>
      <c r="BC36" s="25">
        <v>11790</v>
      </c>
      <c r="BD36" s="25">
        <v>12067</v>
      </c>
      <c r="BE36" s="25">
        <v>12341</v>
      </c>
      <c r="BF36" s="25">
        <v>12589</v>
      </c>
      <c r="BG36" s="25">
        <v>12924</v>
      </c>
      <c r="BH36" s="25">
        <v>13233</v>
      </c>
      <c r="BI36" s="25">
        <v>13550</v>
      </c>
      <c r="BJ36" s="25">
        <v>14175</v>
      </c>
      <c r="BK36" s="27">
        <v>14316</v>
      </c>
      <c r="BL36" s="25">
        <v>14553</v>
      </c>
      <c r="BM36" s="25">
        <v>14966</v>
      </c>
      <c r="BN36" s="25">
        <v>15234</v>
      </c>
      <c r="BO36" s="25">
        <v>15472</v>
      </c>
      <c r="BP36" s="25">
        <v>15885</v>
      </c>
      <c r="BQ36" s="25">
        <v>16231</v>
      </c>
      <c r="BR36" s="25">
        <v>16623</v>
      </c>
      <c r="BS36" s="25">
        <v>17450</v>
      </c>
      <c r="BT36" s="25">
        <v>17886</v>
      </c>
      <c r="BU36" s="25">
        <v>18566</v>
      </c>
      <c r="BV36" s="26">
        <v>20439</v>
      </c>
      <c r="BW36" s="25">
        <v>21315</v>
      </c>
    </row>
    <row r="37" spans="1:78" ht="14.4" customHeight="1" x14ac:dyDescent="0.3">
      <c r="A37" s="157"/>
      <c r="B37" s="24" t="s">
        <v>65</v>
      </c>
      <c r="C37" s="25">
        <v>18</v>
      </c>
      <c r="D37" s="25">
        <v>18</v>
      </c>
      <c r="E37" s="25">
        <v>18</v>
      </c>
      <c r="F37" s="25">
        <v>18</v>
      </c>
      <c r="G37" s="25">
        <v>20</v>
      </c>
      <c r="H37" s="25">
        <v>22</v>
      </c>
      <c r="I37" s="25">
        <v>24</v>
      </c>
      <c r="J37" s="25">
        <v>24</v>
      </c>
      <c r="K37" s="25">
        <v>24</v>
      </c>
      <c r="L37" s="25">
        <v>28</v>
      </c>
      <c r="M37" s="25">
        <v>29</v>
      </c>
      <c r="N37" s="25">
        <v>31</v>
      </c>
      <c r="O37" s="27">
        <v>31</v>
      </c>
      <c r="P37" s="25">
        <v>34</v>
      </c>
      <c r="Q37" s="25">
        <v>37</v>
      </c>
      <c r="R37" s="25">
        <v>46</v>
      </c>
      <c r="S37" s="25">
        <v>57</v>
      </c>
      <c r="T37" s="25">
        <v>89</v>
      </c>
      <c r="U37" s="25">
        <v>300</v>
      </c>
      <c r="V37" s="25">
        <v>300</v>
      </c>
      <c r="W37" s="25">
        <v>306</v>
      </c>
      <c r="X37" s="25">
        <v>316</v>
      </c>
      <c r="Y37" s="25">
        <v>325</v>
      </c>
      <c r="Z37" s="26">
        <v>332</v>
      </c>
      <c r="AA37" s="25">
        <v>334</v>
      </c>
      <c r="AB37" s="25">
        <v>344</v>
      </c>
      <c r="AC37" s="25">
        <v>376</v>
      </c>
      <c r="AD37" s="25">
        <v>382</v>
      </c>
      <c r="AE37" s="25">
        <v>386</v>
      </c>
      <c r="AF37" s="25">
        <v>409</v>
      </c>
      <c r="AG37" s="25">
        <v>519</v>
      </c>
      <c r="AH37" s="25">
        <v>537</v>
      </c>
      <c r="AI37" s="25">
        <v>548</v>
      </c>
      <c r="AJ37" s="25">
        <v>569</v>
      </c>
      <c r="AK37" s="25">
        <v>578</v>
      </c>
      <c r="AL37" s="25">
        <v>591</v>
      </c>
      <c r="AM37" s="27">
        <v>606</v>
      </c>
      <c r="AN37" s="25">
        <v>622</v>
      </c>
      <c r="AO37" s="25">
        <v>666</v>
      </c>
      <c r="AP37" s="25">
        <v>744</v>
      </c>
      <c r="AQ37" s="25">
        <v>762</v>
      </c>
      <c r="AR37" s="25">
        <v>791</v>
      </c>
      <c r="AS37" s="25">
        <v>833</v>
      </c>
      <c r="AT37" s="25">
        <v>878</v>
      </c>
      <c r="AU37" s="25">
        <v>919</v>
      </c>
      <c r="AV37" s="25">
        <v>952</v>
      </c>
      <c r="AW37" s="25">
        <v>986</v>
      </c>
      <c r="AX37" s="26">
        <v>1064</v>
      </c>
      <c r="AY37" s="25">
        <v>1094</v>
      </c>
      <c r="AZ37" s="25">
        <v>1126</v>
      </c>
      <c r="BA37" s="25">
        <v>1205</v>
      </c>
      <c r="BB37" s="25">
        <v>1233</v>
      </c>
      <c r="BC37" s="25">
        <v>1268</v>
      </c>
      <c r="BD37" s="25">
        <v>1359</v>
      </c>
      <c r="BE37" s="25">
        <v>1397</v>
      </c>
      <c r="BF37" s="25">
        <v>1432</v>
      </c>
      <c r="BG37" s="25">
        <v>1483</v>
      </c>
      <c r="BH37" s="25">
        <v>1541</v>
      </c>
      <c r="BI37" s="25">
        <v>1582</v>
      </c>
      <c r="BJ37" s="25">
        <v>1633</v>
      </c>
      <c r="BK37" s="27">
        <v>1662</v>
      </c>
      <c r="BL37" s="25">
        <v>1689</v>
      </c>
      <c r="BM37" s="25">
        <v>1804</v>
      </c>
      <c r="BN37" s="25">
        <v>1823</v>
      </c>
      <c r="BO37" s="25">
        <v>1846</v>
      </c>
      <c r="BP37" s="25">
        <v>1929</v>
      </c>
      <c r="BQ37" s="25">
        <v>1947</v>
      </c>
      <c r="BR37" s="25">
        <v>1966</v>
      </c>
      <c r="BS37" s="25">
        <v>1990</v>
      </c>
      <c r="BT37" s="25">
        <v>2007</v>
      </c>
      <c r="BU37" s="25">
        <v>2023</v>
      </c>
      <c r="BV37" s="26">
        <v>2028</v>
      </c>
      <c r="BW37" s="25">
        <v>2028</v>
      </c>
    </row>
    <row r="38" spans="1:78" ht="14.4" customHeight="1" x14ac:dyDescent="0.3">
      <c r="A38" s="157"/>
      <c r="B38" s="24" t="s">
        <v>66</v>
      </c>
      <c r="C38" s="25">
        <v>0</v>
      </c>
      <c r="D38" s="25">
        <v>0</v>
      </c>
      <c r="E38" s="25">
        <v>0</v>
      </c>
      <c r="F38" s="25">
        <v>0</v>
      </c>
      <c r="G38" s="25">
        <v>0</v>
      </c>
      <c r="H38" s="25">
        <v>0</v>
      </c>
      <c r="I38" s="25">
        <v>0</v>
      </c>
      <c r="J38" s="25">
        <v>0</v>
      </c>
      <c r="K38" s="25">
        <v>0</v>
      </c>
      <c r="L38" s="25">
        <v>0</v>
      </c>
      <c r="M38" s="25">
        <v>0</v>
      </c>
      <c r="N38" s="25">
        <v>0</v>
      </c>
      <c r="O38" s="27">
        <v>0</v>
      </c>
      <c r="P38" s="25">
        <v>0</v>
      </c>
      <c r="Q38" s="25">
        <v>0</v>
      </c>
      <c r="R38" s="25">
        <v>0</v>
      </c>
      <c r="S38" s="25">
        <v>0</v>
      </c>
      <c r="T38" s="25">
        <v>0</v>
      </c>
      <c r="U38" s="25">
        <v>0</v>
      </c>
      <c r="V38" s="25">
        <v>0</v>
      </c>
      <c r="W38" s="25">
        <v>0</v>
      </c>
      <c r="X38" s="25">
        <v>0</v>
      </c>
      <c r="Y38" s="25">
        <v>0</v>
      </c>
      <c r="Z38" s="26">
        <v>0</v>
      </c>
      <c r="AA38" s="25">
        <v>1</v>
      </c>
      <c r="AB38" s="25">
        <v>1</v>
      </c>
      <c r="AC38" s="25">
        <v>1</v>
      </c>
      <c r="AD38" s="25">
        <v>1</v>
      </c>
      <c r="AE38" s="25">
        <v>1</v>
      </c>
      <c r="AF38" s="25">
        <v>2</v>
      </c>
      <c r="AG38" s="25">
        <v>2</v>
      </c>
      <c r="AH38" s="25">
        <v>2</v>
      </c>
      <c r="AI38" s="25">
        <v>2</v>
      </c>
      <c r="AJ38" s="25">
        <v>2</v>
      </c>
      <c r="AK38" s="25">
        <v>2</v>
      </c>
      <c r="AL38" s="25">
        <v>2</v>
      </c>
      <c r="AM38" s="27">
        <v>2</v>
      </c>
      <c r="AN38" s="25">
        <v>5</v>
      </c>
      <c r="AO38" s="25">
        <v>36</v>
      </c>
      <c r="AP38" s="25">
        <v>39</v>
      </c>
      <c r="AQ38" s="25">
        <v>43</v>
      </c>
      <c r="AR38" s="25">
        <v>43</v>
      </c>
      <c r="AS38" s="25">
        <v>45</v>
      </c>
      <c r="AT38" s="25">
        <v>47</v>
      </c>
      <c r="AU38" s="25">
        <v>49</v>
      </c>
      <c r="AV38" s="25">
        <v>51</v>
      </c>
      <c r="AW38" s="25">
        <v>52</v>
      </c>
      <c r="AX38" s="26">
        <v>55</v>
      </c>
      <c r="AY38" s="25">
        <v>61</v>
      </c>
      <c r="AZ38" s="25">
        <v>69</v>
      </c>
      <c r="BA38" s="25">
        <v>142</v>
      </c>
      <c r="BB38" s="25">
        <v>144</v>
      </c>
      <c r="BC38" s="25">
        <v>144</v>
      </c>
      <c r="BD38" s="25">
        <v>148</v>
      </c>
      <c r="BE38" s="25">
        <v>155</v>
      </c>
      <c r="BF38" s="25">
        <v>156</v>
      </c>
      <c r="BG38" s="25">
        <v>162</v>
      </c>
      <c r="BH38" s="25">
        <v>169</v>
      </c>
      <c r="BI38" s="25">
        <v>176</v>
      </c>
      <c r="BJ38" s="25">
        <v>183</v>
      </c>
      <c r="BK38" s="27">
        <v>187</v>
      </c>
      <c r="BL38" s="25">
        <v>194</v>
      </c>
      <c r="BM38" s="25">
        <v>310</v>
      </c>
      <c r="BN38" s="25">
        <v>312</v>
      </c>
      <c r="BO38" s="25">
        <v>317</v>
      </c>
      <c r="BP38" s="25">
        <v>322</v>
      </c>
      <c r="BQ38" s="25">
        <v>324</v>
      </c>
      <c r="BR38" s="25">
        <v>325</v>
      </c>
      <c r="BS38" s="25">
        <v>325</v>
      </c>
      <c r="BT38" s="25">
        <v>333</v>
      </c>
      <c r="BU38" s="25">
        <v>337</v>
      </c>
      <c r="BV38" s="26">
        <v>346</v>
      </c>
      <c r="BW38" s="25">
        <v>348</v>
      </c>
    </row>
    <row r="39" spans="1:78" ht="14.4" customHeight="1" x14ac:dyDescent="0.3">
      <c r="A39" s="157"/>
      <c r="B39" s="24" t="s">
        <v>67</v>
      </c>
      <c r="C39" s="25">
        <v>0</v>
      </c>
      <c r="D39" s="25">
        <v>0</v>
      </c>
      <c r="E39" s="25">
        <v>0</v>
      </c>
      <c r="F39" s="25">
        <v>0</v>
      </c>
      <c r="G39" s="25">
        <v>0</v>
      </c>
      <c r="H39" s="25">
        <v>0</v>
      </c>
      <c r="I39" s="25">
        <v>0</v>
      </c>
      <c r="J39" s="25">
        <v>0</v>
      </c>
      <c r="K39" s="25">
        <v>0</v>
      </c>
      <c r="L39" s="25">
        <v>0</v>
      </c>
      <c r="M39" s="25">
        <v>0</v>
      </c>
      <c r="N39" s="25">
        <v>0</v>
      </c>
      <c r="O39" s="31">
        <v>0</v>
      </c>
      <c r="P39" s="29">
        <v>0</v>
      </c>
      <c r="Q39" s="29">
        <v>0</v>
      </c>
      <c r="R39" s="29">
        <v>0</v>
      </c>
      <c r="S39" s="29">
        <v>0</v>
      </c>
      <c r="T39" s="29">
        <v>0</v>
      </c>
      <c r="U39" s="29">
        <v>0</v>
      </c>
      <c r="V39" s="29">
        <v>0</v>
      </c>
      <c r="W39" s="29">
        <v>0</v>
      </c>
      <c r="X39" s="29">
        <v>0</v>
      </c>
      <c r="Y39" s="29">
        <v>0</v>
      </c>
      <c r="Z39" s="30">
        <v>0</v>
      </c>
      <c r="AA39" s="25">
        <v>0</v>
      </c>
      <c r="AB39" s="25">
        <v>0</v>
      </c>
      <c r="AC39" s="25">
        <v>0</v>
      </c>
      <c r="AD39" s="25">
        <v>0</v>
      </c>
      <c r="AE39" s="25">
        <v>0</v>
      </c>
      <c r="AF39" s="25">
        <v>0</v>
      </c>
      <c r="AG39" s="25">
        <v>0</v>
      </c>
      <c r="AH39" s="25">
        <v>0</v>
      </c>
      <c r="AI39" s="25">
        <v>0</v>
      </c>
      <c r="AJ39" s="25">
        <v>0</v>
      </c>
      <c r="AK39" s="25">
        <v>0</v>
      </c>
      <c r="AL39" s="25">
        <v>0</v>
      </c>
      <c r="AM39" s="31">
        <v>0</v>
      </c>
      <c r="AN39" s="29">
        <v>0</v>
      </c>
      <c r="AO39" s="29">
        <v>1</v>
      </c>
      <c r="AP39" s="29">
        <v>1</v>
      </c>
      <c r="AQ39" s="29">
        <v>1</v>
      </c>
      <c r="AR39" s="29">
        <v>1</v>
      </c>
      <c r="AS39" s="29">
        <v>1</v>
      </c>
      <c r="AT39" s="29">
        <v>1</v>
      </c>
      <c r="AU39" s="29">
        <v>1</v>
      </c>
      <c r="AV39" s="29">
        <v>1</v>
      </c>
      <c r="AW39" s="29">
        <v>1</v>
      </c>
      <c r="AX39" s="30">
        <v>2</v>
      </c>
      <c r="AY39" s="25">
        <v>3</v>
      </c>
      <c r="AZ39" s="25">
        <v>4</v>
      </c>
      <c r="BA39" s="25">
        <v>4</v>
      </c>
      <c r="BB39" s="25">
        <v>4</v>
      </c>
      <c r="BC39" s="25">
        <v>4</v>
      </c>
      <c r="BD39" s="25">
        <v>4</v>
      </c>
      <c r="BE39" s="25">
        <v>5</v>
      </c>
      <c r="BF39" s="25">
        <v>6</v>
      </c>
      <c r="BG39" s="25">
        <v>8</v>
      </c>
      <c r="BH39" s="25">
        <v>9</v>
      </c>
      <c r="BI39" s="25">
        <v>9</v>
      </c>
      <c r="BJ39" s="25">
        <v>10</v>
      </c>
      <c r="BK39" s="31">
        <v>10</v>
      </c>
      <c r="BL39" s="29">
        <v>10</v>
      </c>
      <c r="BM39" s="29">
        <v>23</v>
      </c>
      <c r="BN39" s="29">
        <v>23</v>
      </c>
      <c r="BO39" s="29">
        <v>23</v>
      </c>
      <c r="BP39" s="29">
        <v>23</v>
      </c>
      <c r="BQ39" s="29">
        <v>23</v>
      </c>
      <c r="BR39" s="29">
        <v>23</v>
      </c>
      <c r="BS39" s="29">
        <v>23</v>
      </c>
      <c r="BT39" s="29">
        <v>25</v>
      </c>
      <c r="BU39" s="29">
        <v>25</v>
      </c>
      <c r="BV39" s="30">
        <v>26</v>
      </c>
      <c r="BW39" s="25">
        <v>26</v>
      </c>
    </row>
    <row r="40" spans="1:78" ht="15" customHeight="1" thickBot="1" x14ac:dyDescent="0.35">
      <c r="A40" s="158"/>
      <c r="B40" s="32" t="s">
        <v>32</v>
      </c>
      <c r="C40" s="72">
        <v>5490</v>
      </c>
      <c r="D40" s="72">
        <v>6067</v>
      </c>
      <c r="E40" s="72">
        <v>7090</v>
      </c>
      <c r="F40" s="72">
        <v>8141</v>
      </c>
      <c r="G40" s="72">
        <v>9661</v>
      </c>
      <c r="H40" s="72">
        <v>11576</v>
      </c>
      <c r="I40" s="72">
        <v>13893</v>
      </c>
      <c r="J40" s="72">
        <v>16171</v>
      </c>
      <c r="K40" s="72">
        <v>19034</v>
      </c>
      <c r="L40" s="72">
        <v>22510</v>
      </c>
      <c r="M40" s="72">
        <v>26519</v>
      </c>
      <c r="N40" s="72">
        <v>29601</v>
      </c>
      <c r="O40" s="73">
        <v>33748</v>
      </c>
      <c r="P40" s="72">
        <v>38429</v>
      </c>
      <c r="Q40" s="72">
        <v>45496</v>
      </c>
      <c r="R40" s="72">
        <v>51833</v>
      </c>
      <c r="S40" s="72">
        <v>59162</v>
      </c>
      <c r="T40" s="72">
        <v>68697</v>
      </c>
      <c r="U40" s="72">
        <v>79977</v>
      </c>
      <c r="V40" s="72">
        <v>94135</v>
      </c>
      <c r="W40" s="72">
        <v>111566</v>
      </c>
      <c r="X40" s="72">
        <v>132049</v>
      </c>
      <c r="Y40" s="72">
        <v>189074</v>
      </c>
      <c r="Z40" s="72">
        <v>235283</v>
      </c>
      <c r="AA40" s="73">
        <v>243753</v>
      </c>
      <c r="AB40" s="72">
        <v>287771</v>
      </c>
      <c r="AC40" s="72">
        <v>314879</v>
      </c>
      <c r="AD40" s="72">
        <v>320402</v>
      </c>
      <c r="AE40" s="72">
        <v>330927</v>
      </c>
      <c r="AF40" s="72">
        <v>344197</v>
      </c>
      <c r="AG40" s="72">
        <v>370765</v>
      </c>
      <c r="AH40" s="72">
        <v>374682</v>
      </c>
      <c r="AI40" s="72">
        <v>379948</v>
      </c>
      <c r="AJ40" s="72">
        <v>390671</v>
      </c>
      <c r="AK40" s="72">
        <v>396460</v>
      </c>
      <c r="AL40" s="72">
        <v>402527</v>
      </c>
      <c r="AM40" s="73">
        <v>408970</v>
      </c>
      <c r="AN40" s="72">
        <v>415930</v>
      </c>
      <c r="AO40" s="72">
        <v>424082</v>
      </c>
      <c r="AP40" s="72">
        <v>432532</v>
      </c>
      <c r="AQ40" s="72">
        <v>441087</v>
      </c>
      <c r="AR40" s="72">
        <v>453810</v>
      </c>
      <c r="AS40" s="72">
        <v>460578</v>
      </c>
      <c r="AT40" s="72">
        <v>468446</v>
      </c>
      <c r="AU40" s="72">
        <v>476811</v>
      </c>
      <c r="AV40" s="72">
        <v>485800</v>
      </c>
      <c r="AW40" s="72">
        <v>496052</v>
      </c>
      <c r="AX40" s="72">
        <v>504674</v>
      </c>
      <c r="AY40" s="73">
        <v>512942</v>
      </c>
      <c r="AZ40" s="72">
        <v>521976</v>
      </c>
      <c r="BA40" s="72">
        <v>537831</v>
      </c>
      <c r="BB40" s="72">
        <v>546061</v>
      </c>
      <c r="BC40" s="72">
        <v>555100</v>
      </c>
      <c r="BD40" s="72">
        <v>565225</v>
      </c>
      <c r="BE40" s="72">
        <v>576482</v>
      </c>
      <c r="BF40" s="72">
        <v>587280</v>
      </c>
      <c r="BG40" s="72">
        <v>600197</v>
      </c>
      <c r="BH40" s="72">
        <v>613650</v>
      </c>
      <c r="BI40" s="72">
        <v>626382</v>
      </c>
      <c r="BJ40" s="72">
        <v>639755</v>
      </c>
      <c r="BK40" s="73">
        <v>648268</v>
      </c>
      <c r="BL40" s="72">
        <v>658736</v>
      </c>
      <c r="BM40" s="72">
        <v>675503</v>
      </c>
      <c r="BN40" s="72">
        <v>686449</v>
      </c>
      <c r="BO40" s="72">
        <v>698035</v>
      </c>
      <c r="BP40" s="72">
        <v>714721</v>
      </c>
      <c r="BQ40" s="72">
        <v>726394</v>
      </c>
      <c r="BR40" s="72">
        <v>738043</v>
      </c>
      <c r="BS40" s="72">
        <v>757641</v>
      </c>
      <c r="BT40" s="72">
        <v>774900</v>
      </c>
      <c r="BU40" s="72">
        <v>797887</v>
      </c>
      <c r="BV40" s="72">
        <v>824711</v>
      </c>
      <c r="BW40" s="73">
        <v>844651</v>
      </c>
    </row>
    <row r="41" spans="1:78" ht="6.6" customHeight="1" thickTop="1" x14ac:dyDescent="0.3">
      <c r="B41" s="33"/>
    </row>
    <row r="42" spans="1:78" ht="14.4" customHeight="1" x14ac:dyDescent="0.3">
      <c r="A42" s="156" t="s">
        <v>33</v>
      </c>
      <c r="B42" s="20" t="s">
        <v>62</v>
      </c>
      <c r="C42" s="21">
        <v>149</v>
      </c>
      <c r="D42" s="21">
        <v>149</v>
      </c>
      <c r="E42" s="21">
        <v>156</v>
      </c>
      <c r="F42" s="21">
        <v>169</v>
      </c>
      <c r="G42" s="21">
        <v>171</v>
      </c>
      <c r="H42" s="21">
        <v>186</v>
      </c>
      <c r="I42" s="21">
        <v>188</v>
      </c>
      <c r="J42" s="21">
        <v>190</v>
      </c>
      <c r="K42" s="21">
        <v>191</v>
      </c>
      <c r="L42" s="21">
        <v>195</v>
      </c>
      <c r="M42" s="21">
        <v>214</v>
      </c>
      <c r="N42" s="22">
        <v>219</v>
      </c>
      <c r="O42" s="23">
        <v>219</v>
      </c>
      <c r="P42" s="21">
        <v>220</v>
      </c>
      <c r="Q42" s="21">
        <v>230</v>
      </c>
      <c r="R42" s="21">
        <v>232</v>
      </c>
      <c r="S42" s="21">
        <v>240</v>
      </c>
      <c r="T42" s="21">
        <v>243</v>
      </c>
      <c r="U42" s="21">
        <v>245</v>
      </c>
      <c r="V42" s="21">
        <v>252</v>
      </c>
      <c r="W42" s="21">
        <v>276</v>
      </c>
      <c r="X42" s="21">
        <v>291</v>
      </c>
      <c r="Y42" s="21">
        <v>319</v>
      </c>
      <c r="Z42" s="22">
        <v>340</v>
      </c>
      <c r="AA42" s="23">
        <v>402</v>
      </c>
      <c r="AB42" s="21">
        <v>419</v>
      </c>
      <c r="AC42" s="21">
        <v>471</v>
      </c>
      <c r="AD42" s="21">
        <v>485</v>
      </c>
      <c r="AE42" s="21">
        <v>507</v>
      </c>
      <c r="AF42" s="21">
        <v>515</v>
      </c>
      <c r="AG42" s="21">
        <v>548</v>
      </c>
      <c r="AH42" s="21">
        <v>625</v>
      </c>
      <c r="AI42" s="21">
        <v>735</v>
      </c>
      <c r="AJ42" s="21">
        <v>801</v>
      </c>
      <c r="AK42" s="21">
        <v>873</v>
      </c>
      <c r="AL42" s="21">
        <v>926</v>
      </c>
      <c r="AM42" s="23">
        <v>1044</v>
      </c>
      <c r="AN42" s="21">
        <v>1146</v>
      </c>
      <c r="AO42" s="21">
        <v>1217</v>
      </c>
      <c r="AP42" s="21">
        <v>1278</v>
      </c>
      <c r="AQ42" s="21">
        <v>1370</v>
      </c>
      <c r="AR42" s="21">
        <v>1423</v>
      </c>
      <c r="AS42" s="21">
        <v>1521</v>
      </c>
      <c r="AT42" s="21">
        <v>1686</v>
      </c>
      <c r="AU42" s="21">
        <v>1847</v>
      </c>
      <c r="AV42" s="21">
        <v>2001</v>
      </c>
      <c r="AW42" s="21">
        <v>2130</v>
      </c>
      <c r="AX42" s="22">
        <v>2297</v>
      </c>
      <c r="AY42" s="21">
        <v>2392</v>
      </c>
      <c r="AZ42" s="21">
        <v>2505</v>
      </c>
      <c r="BA42" s="21">
        <v>2820</v>
      </c>
      <c r="BB42" s="21">
        <v>3163</v>
      </c>
      <c r="BC42" s="21">
        <v>3589</v>
      </c>
      <c r="BD42" s="21">
        <v>4060</v>
      </c>
      <c r="BE42" s="21">
        <v>4505</v>
      </c>
      <c r="BF42" s="21">
        <v>4992</v>
      </c>
      <c r="BG42" s="21">
        <v>5517</v>
      </c>
      <c r="BH42" s="21">
        <v>6025</v>
      </c>
      <c r="BI42" s="21">
        <v>6540</v>
      </c>
      <c r="BJ42" s="22">
        <v>6916</v>
      </c>
      <c r="BK42" s="21">
        <v>7241</v>
      </c>
      <c r="BL42" s="21">
        <v>7608</v>
      </c>
      <c r="BM42" s="21">
        <v>7961</v>
      </c>
      <c r="BN42" s="21">
        <v>8335</v>
      </c>
      <c r="BO42" s="21">
        <v>8757</v>
      </c>
      <c r="BP42" s="21">
        <v>9193</v>
      </c>
      <c r="BQ42" s="21">
        <v>9639</v>
      </c>
      <c r="BR42" s="21">
        <v>10321</v>
      </c>
      <c r="BS42" s="21">
        <v>11636</v>
      </c>
      <c r="BT42" s="21">
        <v>11943</v>
      </c>
      <c r="BU42" s="21">
        <v>12263</v>
      </c>
      <c r="BV42" s="22">
        <v>12587</v>
      </c>
      <c r="BW42" s="21">
        <v>12926</v>
      </c>
    </row>
    <row r="43" spans="1:78" ht="14.4" customHeight="1" x14ac:dyDescent="0.3">
      <c r="A43" s="157"/>
      <c r="B43" s="24" t="s">
        <v>63</v>
      </c>
      <c r="C43" s="25">
        <v>94</v>
      </c>
      <c r="D43" s="25">
        <v>94</v>
      </c>
      <c r="E43" s="25">
        <v>94</v>
      </c>
      <c r="F43" s="25">
        <v>94</v>
      </c>
      <c r="G43" s="25">
        <v>94</v>
      </c>
      <c r="H43" s="25">
        <v>94</v>
      </c>
      <c r="I43" s="25">
        <v>94</v>
      </c>
      <c r="J43" s="25">
        <v>94</v>
      </c>
      <c r="K43" s="25">
        <v>94</v>
      </c>
      <c r="L43" s="25">
        <v>95</v>
      </c>
      <c r="M43" s="25">
        <v>95</v>
      </c>
      <c r="N43" s="26">
        <v>96</v>
      </c>
      <c r="O43" s="27">
        <v>96</v>
      </c>
      <c r="P43" s="25">
        <v>97</v>
      </c>
      <c r="Q43" s="25">
        <v>98</v>
      </c>
      <c r="R43" s="25">
        <v>99</v>
      </c>
      <c r="S43" s="25">
        <v>104</v>
      </c>
      <c r="T43" s="25">
        <v>109</v>
      </c>
      <c r="U43" s="25">
        <v>111</v>
      </c>
      <c r="V43" s="25">
        <v>113</v>
      </c>
      <c r="W43" s="25">
        <v>115</v>
      </c>
      <c r="X43" s="25">
        <v>123</v>
      </c>
      <c r="Y43" s="25">
        <v>132</v>
      </c>
      <c r="Z43" s="26">
        <v>149</v>
      </c>
      <c r="AA43" s="27">
        <v>168</v>
      </c>
      <c r="AB43" s="25">
        <v>171</v>
      </c>
      <c r="AC43" s="25">
        <v>174</v>
      </c>
      <c r="AD43" s="25">
        <v>181</v>
      </c>
      <c r="AE43" s="25">
        <v>187</v>
      </c>
      <c r="AF43" s="25">
        <v>191</v>
      </c>
      <c r="AG43" s="25">
        <v>201</v>
      </c>
      <c r="AH43" s="25">
        <v>235</v>
      </c>
      <c r="AI43" s="25">
        <v>272</v>
      </c>
      <c r="AJ43" s="25">
        <v>349</v>
      </c>
      <c r="AK43" s="25">
        <v>429</v>
      </c>
      <c r="AL43" s="25">
        <v>496</v>
      </c>
      <c r="AM43" s="27">
        <v>580</v>
      </c>
      <c r="AN43" s="25">
        <v>653</v>
      </c>
      <c r="AO43" s="25">
        <v>754</v>
      </c>
      <c r="AP43" s="25">
        <v>844</v>
      </c>
      <c r="AQ43" s="25">
        <v>960</v>
      </c>
      <c r="AR43" s="25">
        <v>1070</v>
      </c>
      <c r="AS43" s="25">
        <v>1246</v>
      </c>
      <c r="AT43" s="25">
        <v>1501</v>
      </c>
      <c r="AU43" s="25">
        <v>1820</v>
      </c>
      <c r="AV43" s="25">
        <v>2091</v>
      </c>
      <c r="AW43" s="25">
        <v>2415</v>
      </c>
      <c r="AX43" s="26">
        <v>2662</v>
      </c>
      <c r="AY43" s="25">
        <v>2981</v>
      </c>
      <c r="AZ43" s="25">
        <v>3960</v>
      </c>
      <c r="BA43" s="25">
        <v>4009</v>
      </c>
      <c r="BB43" s="25">
        <v>4031</v>
      </c>
      <c r="BC43" s="25">
        <v>4057</v>
      </c>
      <c r="BD43" s="25">
        <v>4079</v>
      </c>
      <c r="BE43" s="25">
        <v>4090</v>
      </c>
      <c r="BF43" s="25">
        <v>4101</v>
      </c>
      <c r="BG43" s="25">
        <v>4112</v>
      </c>
      <c r="BH43" s="25">
        <v>4120</v>
      </c>
      <c r="BI43" s="25">
        <v>4132</v>
      </c>
      <c r="BJ43" s="26">
        <v>4145</v>
      </c>
      <c r="BK43" s="25">
        <v>4164</v>
      </c>
      <c r="BL43" s="25">
        <v>4185</v>
      </c>
      <c r="BM43" s="25">
        <v>4246</v>
      </c>
      <c r="BN43" s="25">
        <v>4274</v>
      </c>
      <c r="BO43" s="25">
        <v>4296</v>
      </c>
      <c r="BP43" s="25">
        <v>4325</v>
      </c>
      <c r="BQ43" s="25">
        <v>4344</v>
      </c>
      <c r="BR43" s="25">
        <v>4399</v>
      </c>
      <c r="BS43" s="25">
        <v>4504</v>
      </c>
      <c r="BT43" s="25">
        <v>4518</v>
      </c>
      <c r="BU43" s="25">
        <v>4561</v>
      </c>
      <c r="BV43" s="26">
        <v>4575</v>
      </c>
      <c r="BW43" s="25">
        <v>4585</v>
      </c>
    </row>
    <row r="44" spans="1:78" ht="14.4" customHeight="1" x14ac:dyDescent="0.3">
      <c r="A44" s="157"/>
      <c r="B44" s="24" t="s">
        <v>64</v>
      </c>
      <c r="C44" s="25">
        <v>8</v>
      </c>
      <c r="D44" s="25">
        <v>8</v>
      </c>
      <c r="E44" s="25">
        <v>9</v>
      </c>
      <c r="F44" s="25">
        <v>9</v>
      </c>
      <c r="G44" s="25">
        <v>9</v>
      </c>
      <c r="H44" s="25">
        <v>10</v>
      </c>
      <c r="I44" s="25">
        <v>11</v>
      </c>
      <c r="J44" s="25">
        <v>11</v>
      </c>
      <c r="K44" s="25">
        <v>11</v>
      </c>
      <c r="L44" s="25">
        <v>11</v>
      </c>
      <c r="M44" s="25">
        <v>11</v>
      </c>
      <c r="N44" s="26">
        <v>11</v>
      </c>
      <c r="O44" s="27">
        <v>11</v>
      </c>
      <c r="P44" s="25">
        <v>11</v>
      </c>
      <c r="Q44" s="25">
        <v>11</v>
      </c>
      <c r="R44" s="25">
        <v>11</v>
      </c>
      <c r="S44" s="25">
        <v>11</v>
      </c>
      <c r="T44" s="25">
        <v>11</v>
      </c>
      <c r="U44" s="25">
        <v>11</v>
      </c>
      <c r="V44" s="25">
        <v>11</v>
      </c>
      <c r="W44" s="25">
        <v>11</v>
      </c>
      <c r="X44" s="25">
        <v>12</v>
      </c>
      <c r="Y44" s="25">
        <v>12</v>
      </c>
      <c r="Z44" s="26">
        <v>12</v>
      </c>
      <c r="AA44" s="27">
        <v>12</v>
      </c>
      <c r="AB44" s="25">
        <v>13</v>
      </c>
      <c r="AC44" s="25">
        <v>15</v>
      </c>
      <c r="AD44" s="25">
        <v>16</v>
      </c>
      <c r="AE44" s="25">
        <v>16</v>
      </c>
      <c r="AF44" s="25">
        <v>16</v>
      </c>
      <c r="AG44" s="25">
        <v>16</v>
      </c>
      <c r="AH44" s="25">
        <v>20</v>
      </c>
      <c r="AI44" s="25">
        <v>22</v>
      </c>
      <c r="AJ44" s="25">
        <v>30</v>
      </c>
      <c r="AK44" s="25">
        <v>39</v>
      </c>
      <c r="AL44" s="25">
        <v>44</v>
      </c>
      <c r="AM44" s="27">
        <v>49</v>
      </c>
      <c r="AN44" s="25">
        <v>52</v>
      </c>
      <c r="AO44" s="25">
        <v>57</v>
      </c>
      <c r="AP44" s="25">
        <v>62</v>
      </c>
      <c r="AQ44" s="25">
        <v>75</v>
      </c>
      <c r="AR44" s="25">
        <v>96</v>
      </c>
      <c r="AS44" s="25">
        <v>116</v>
      </c>
      <c r="AT44" s="25">
        <v>161</v>
      </c>
      <c r="AU44" s="25">
        <v>182</v>
      </c>
      <c r="AV44" s="25">
        <v>207</v>
      </c>
      <c r="AW44" s="25">
        <v>254</v>
      </c>
      <c r="AX44" s="26">
        <v>288</v>
      </c>
      <c r="AY44" s="25">
        <v>341</v>
      </c>
      <c r="AZ44" s="25">
        <v>544</v>
      </c>
      <c r="BA44" s="25">
        <v>558</v>
      </c>
      <c r="BB44" s="25">
        <v>580</v>
      </c>
      <c r="BC44" s="25">
        <v>617</v>
      </c>
      <c r="BD44" s="25">
        <v>648</v>
      </c>
      <c r="BE44" s="25">
        <v>675</v>
      </c>
      <c r="BF44" s="25">
        <v>694</v>
      </c>
      <c r="BG44" s="25">
        <v>732</v>
      </c>
      <c r="BH44" s="25">
        <v>763</v>
      </c>
      <c r="BI44" s="25">
        <v>796</v>
      </c>
      <c r="BJ44" s="26">
        <v>827</v>
      </c>
      <c r="BK44" s="25">
        <v>889</v>
      </c>
      <c r="BL44" s="25">
        <v>984</v>
      </c>
      <c r="BM44" s="25">
        <v>1094</v>
      </c>
      <c r="BN44" s="25">
        <v>1133</v>
      </c>
      <c r="BO44" s="25">
        <v>1165</v>
      </c>
      <c r="BP44" s="25">
        <v>1206</v>
      </c>
      <c r="BQ44" s="25">
        <v>1233</v>
      </c>
      <c r="BR44" s="25">
        <v>1306</v>
      </c>
      <c r="BS44" s="25">
        <v>1501</v>
      </c>
      <c r="BT44" s="25">
        <v>1509</v>
      </c>
      <c r="BU44" s="25">
        <v>1515</v>
      </c>
      <c r="BV44" s="26">
        <v>1522</v>
      </c>
      <c r="BW44" s="25">
        <v>1527</v>
      </c>
    </row>
    <row r="45" spans="1:78" ht="14.4" customHeight="1" x14ac:dyDescent="0.3">
      <c r="A45" s="157"/>
      <c r="B45" s="24" t="s">
        <v>65</v>
      </c>
      <c r="C45" s="25">
        <v>0</v>
      </c>
      <c r="D45" s="25">
        <v>0</v>
      </c>
      <c r="E45" s="25">
        <v>0</v>
      </c>
      <c r="F45" s="25">
        <v>0</v>
      </c>
      <c r="G45" s="25">
        <v>0</v>
      </c>
      <c r="H45" s="25">
        <v>0</v>
      </c>
      <c r="I45" s="25">
        <v>0</v>
      </c>
      <c r="J45" s="25">
        <v>0</v>
      </c>
      <c r="K45" s="25">
        <v>0</v>
      </c>
      <c r="L45" s="25">
        <v>0</v>
      </c>
      <c r="M45" s="25">
        <v>0</v>
      </c>
      <c r="N45" s="26">
        <v>0</v>
      </c>
      <c r="O45" s="27">
        <v>0</v>
      </c>
      <c r="P45" s="25">
        <v>0</v>
      </c>
      <c r="Q45" s="25">
        <v>0</v>
      </c>
      <c r="R45" s="25">
        <v>0</v>
      </c>
      <c r="S45" s="25">
        <v>0</v>
      </c>
      <c r="T45" s="25">
        <v>0</v>
      </c>
      <c r="U45" s="25">
        <v>0</v>
      </c>
      <c r="V45" s="25">
        <v>0</v>
      </c>
      <c r="W45" s="25">
        <v>0</v>
      </c>
      <c r="X45" s="25">
        <v>0</v>
      </c>
      <c r="Y45" s="25">
        <v>0</v>
      </c>
      <c r="Z45" s="26">
        <v>0</v>
      </c>
      <c r="AA45" s="27">
        <v>0</v>
      </c>
      <c r="AB45" s="25">
        <v>0</v>
      </c>
      <c r="AC45" s="25">
        <v>0</v>
      </c>
      <c r="AD45" s="25">
        <v>0</v>
      </c>
      <c r="AE45" s="25">
        <v>0</v>
      </c>
      <c r="AF45" s="25">
        <v>0</v>
      </c>
      <c r="AG45" s="25">
        <v>0</v>
      </c>
      <c r="AH45" s="25">
        <v>0</v>
      </c>
      <c r="AI45" s="25">
        <v>0</v>
      </c>
      <c r="AJ45" s="25">
        <v>0</v>
      </c>
      <c r="AK45" s="25">
        <v>0</v>
      </c>
      <c r="AL45" s="25">
        <v>0</v>
      </c>
      <c r="AM45" s="27">
        <v>0</v>
      </c>
      <c r="AN45" s="25">
        <v>0</v>
      </c>
      <c r="AO45" s="25">
        <v>0</v>
      </c>
      <c r="AP45" s="25">
        <v>0</v>
      </c>
      <c r="AQ45" s="25">
        <v>0</v>
      </c>
      <c r="AR45" s="25">
        <v>0</v>
      </c>
      <c r="AS45" s="25">
        <v>0</v>
      </c>
      <c r="AT45" s="25">
        <v>0</v>
      </c>
      <c r="AU45" s="25">
        <v>0</v>
      </c>
      <c r="AV45" s="25">
        <v>0</v>
      </c>
      <c r="AW45" s="25">
        <v>0</v>
      </c>
      <c r="AX45" s="26">
        <v>0</v>
      </c>
      <c r="AY45" s="25">
        <v>0</v>
      </c>
      <c r="AZ45" s="25">
        <v>0</v>
      </c>
      <c r="BA45" s="25">
        <v>0</v>
      </c>
      <c r="BB45" s="25">
        <v>0</v>
      </c>
      <c r="BC45" s="25">
        <v>0</v>
      </c>
      <c r="BD45" s="25">
        <v>0</v>
      </c>
      <c r="BE45" s="25">
        <v>0</v>
      </c>
      <c r="BF45" s="25">
        <v>1</v>
      </c>
      <c r="BG45" s="25">
        <v>1</v>
      </c>
      <c r="BH45" s="25">
        <v>1</v>
      </c>
      <c r="BI45" s="25">
        <v>1</v>
      </c>
      <c r="BJ45" s="26">
        <v>1</v>
      </c>
      <c r="BK45" s="25">
        <v>1</v>
      </c>
      <c r="BL45" s="25">
        <v>1</v>
      </c>
      <c r="BM45" s="25">
        <v>2</v>
      </c>
      <c r="BN45" s="25">
        <v>2</v>
      </c>
      <c r="BO45" s="25">
        <v>3</v>
      </c>
      <c r="BP45" s="25">
        <v>3</v>
      </c>
      <c r="BQ45" s="25">
        <v>3</v>
      </c>
      <c r="BR45" s="25">
        <v>3</v>
      </c>
      <c r="BS45" s="25">
        <v>3</v>
      </c>
      <c r="BT45" s="25">
        <v>3</v>
      </c>
      <c r="BU45" s="25">
        <v>3</v>
      </c>
      <c r="BV45" s="26">
        <v>3</v>
      </c>
      <c r="BW45" s="25">
        <v>3</v>
      </c>
    </row>
    <row r="46" spans="1:78" ht="14.4" customHeight="1" x14ac:dyDescent="0.3">
      <c r="A46" s="157"/>
      <c r="B46" s="24" t="s">
        <v>66</v>
      </c>
      <c r="C46" s="25">
        <v>0</v>
      </c>
      <c r="D46" s="25">
        <v>0</v>
      </c>
      <c r="E46" s="25">
        <v>0</v>
      </c>
      <c r="F46" s="25">
        <v>0</v>
      </c>
      <c r="G46" s="25">
        <v>0</v>
      </c>
      <c r="H46" s="25">
        <v>0</v>
      </c>
      <c r="I46" s="25">
        <v>0</v>
      </c>
      <c r="J46" s="25">
        <v>0</v>
      </c>
      <c r="K46" s="25">
        <v>0</v>
      </c>
      <c r="L46" s="25">
        <v>0</v>
      </c>
      <c r="M46" s="25">
        <v>0</v>
      </c>
      <c r="N46" s="26">
        <v>0</v>
      </c>
      <c r="O46" s="27">
        <v>0</v>
      </c>
      <c r="P46" s="25">
        <v>0</v>
      </c>
      <c r="Q46" s="25">
        <v>0</v>
      </c>
      <c r="R46" s="25">
        <v>0</v>
      </c>
      <c r="S46" s="25">
        <v>0</v>
      </c>
      <c r="T46" s="25">
        <v>0</v>
      </c>
      <c r="U46" s="25">
        <v>0</v>
      </c>
      <c r="V46" s="25">
        <v>0</v>
      </c>
      <c r="W46" s="25">
        <v>0</v>
      </c>
      <c r="X46" s="25">
        <v>0</v>
      </c>
      <c r="Y46" s="25">
        <v>0</v>
      </c>
      <c r="Z46" s="26">
        <v>0</v>
      </c>
      <c r="AA46" s="27">
        <v>0</v>
      </c>
      <c r="AB46" s="25">
        <v>0</v>
      </c>
      <c r="AC46" s="25">
        <v>0</v>
      </c>
      <c r="AD46" s="25">
        <v>0</v>
      </c>
      <c r="AE46" s="25">
        <v>0</v>
      </c>
      <c r="AF46" s="25">
        <v>0</v>
      </c>
      <c r="AG46" s="25">
        <v>0</v>
      </c>
      <c r="AH46" s="25">
        <v>0</v>
      </c>
      <c r="AI46" s="25">
        <v>0</v>
      </c>
      <c r="AJ46" s="25">
        <v>0</v>
      </c>
      <c r="AK46" s="25">
        <v>0</v>
      </c>
      <c r="AL46" s="25">
        <v>0</v>
      </c>
      <c r="AM46" s="27">
        <v>0</v>
      </c>
      <c r="AN46" s="25">
        <v>0</v>
      </c>
      <c r="AO46" s="25">
        <v>0</v>
      </c>
      <c r="AP46" s="25">
        <v>0</v>
      </c>
      <c r="AQ46" s="25">
        <v>0</v>
      </c>
      <c r="AR46" s="25">
        <v>0</v>
      </c>
      <c r="AS46" s="25">
        <v>0</v>
      </c>
      <c r="AT46" s="25">
        <v>0</v>
      </c>
      <c r="AU46" s="25">
        <v>0</v>
      </c>
      <c r="AV46" s="25">
        <v>0</v>
      </c>
      <c r="AW46" s="25">
        <v>0</v>
      </c>
      <c r="AX46" s="26">
        <v>0</v>
      </c>
      <c r="AY46" s="25">
        <v>0</v>
      </c>
      <c r="AZ46" s="25">
        <v>0</v>
      </c>
      <c r="BA46" s="25">
        <v>0</v>
      </c>
      <c r="BB46" s="25">
        <v>0</v>
      </c>
      <c r="BC46" s="25">
        <v>0</v>
      </c>
      <c r="BD46" s="25">
        <v>0</v>
      </c>
      <c r="BE46" s="25">
        <v>0</v>
      </c>
      <c r="BF46" s="25">
        <v>0</v>
      </c>
      <c r="BG46" s="25">
        <v>0</v>
      </c>
      <c r="BH46" s="25">
        <v>0</v>
      </c>
      <c r="BI46" s="25">
        <v>0</v>
      </c>
      <c r="BJ46" s="26">
        <v>0</v>
      </c>
      <c r="BK46" s="25">
        <v>0</v>
      </c>
      <c r="BL46" s="25">
        <v>0</v>
      </c>
      <c r="BM46" s="25">
        <v>0</v>
      </c>
      <c r="BN46" s="25">
        <v>0</v>
      </c>
      <c r="BO46" s="25">
        <v>0</v>
      </c>
      <c r="BP46" s="25">
        <v>0</v>
      </c>
      <c r="BQ46" s="25">
        <v>0</v>
      </c>
      <c r="BR46" s="25">
        <v>0</v>
      </c>
      <c r="BS46" s="25">
        <v>0</v>
      </c>
      <c r="BT46" s="25">
        <v>0</v>
      </c>
      <c r="BU46" s="25">
        <v>0</v>
      </c>
      <c r="BV46" s="26">
        <v>0</v>
      </c>
      <c r="BW46" s="25">
        <v>0</v>
      </c>
    </row>
    <row r="47" spans="1:78" ht="14.4" customHeight="1" x14ac:dyDescent="0.3">
      <c r="A47" s="157"/>
      <c r="B47" s="24" t="s">
        <v>67</v>
      </c>
      <c r="C47" s="29">
        <v>0</v>
      </c>
      <c r="D47" s="29">
        <v>0</v>
      </c>
      <c r="E47" s="29">
        <v>0</v>
      </c>
      <c r="F47" s="29">
        <v>0</v>
      </c>
      <c r="G47" s="29">
        <v>0</v>
      </c>
      <c r="H47" s="29">
        <v>0</v>
      </c>
      <c r="I47" s="29">
        <v>0</v>
      </c>
      <c r="J47" s="29">
        <v>0</v>
      </c>
      <c r="K47" s="29">
        <v>0</v>
      </c>
      <c r="L47" s="29">
        <v>0</v>
      </c>
      <c r="M47" s="29">
        <v>0</v>
      </c>
      <c r="N47" s="30">
        <v>0</v>
      </c>
      <c r="O47" s="31">
        <v>0</v>
      </c>
      <c r="P47" s="29">
        <v>0</v>
      </c>
      <c r="Q47" s="29">
        <v>0</v>
      </c>
      <c r="R47" s="29">
        <v>0</v>
      </c>
      <c r="S47" s="29">
        <v>0</v>
      </c>
      <c r="T47" s="29">
        <v>0</v>
      </c>
      <c r="U47" s="29">
        <v>0</v>
      </c>
      <c r="V47" s="29">
        <v>0</v>
      </c>
      <c r="W47" s="29">
        <v>0</v>
      </c>
      <c r="X47" s="29">
        <v>0</v>
      </c>
      <c r="Y47" s="29">
        <v>0</v>
      </c>
      <c r="Z47" s="30">
        <v>0</v>
      </c>
      <c r="AA47" s="31">
        <v>0</v>
      </c>
      <c r="AB47" s="29">
        <v>0</v>
      </c>
      <c r="AC47" s="29">
        <v>0</v>
      </c>
      <c r="AD47" s="29">
        <v>0</v>
      </c>
      <c r="AE47" s="29">
        <v>0</v>
      </c>
      <c r="AF47" s="29">
        <v>0</v>
      </c>
      <c r="AG47" s="29">
        <v>0</v>
      </c>
      <c r="AH47" s="29">
        <v>0</v>
      </c>
      <c r="AI47" s="29">
        <v>0</v>
      </c>
      <c r="AJ47" s="29">
        <v>0</v>
      </c>
      <c r="AK47" s="29">
        <v>0</v>
      </c>
      <c r="AL47" s="29">
        <v>0</v>
      </c>
      <c r="AM47" s="31">
        <v>0</v>
      </c>
      <c r="AN47" s="29">
        <v>0</v>
      </c>
      <c r="AO47" s="29">
        <v>0</v>
      </c>
      <c r="AP47" s="29">
        <v>0</v>
      </c>
      <c r="AQ47" s="29">
        <v>0</v>
      </c>
      <c r="AR47" s="29">
        <v>0</v>
      </c>
      <c r="AS47" s="29">
        <v>0</v>
      </c>
      <c r="AT47" s="29">
        <v>0</v>
      </c>
      <c r="AU47" s="29">
        <v>0</v>
      </c>
      <c r="AV47" s="29">
        <v>0</v>
      </c>
      <c r="AW47" s="29">
        <v>0</v>
      </c>
      <c r="AX47" s="30">
        <v>0</v>
      </c>
      <c r="AY47" s="29">
        <v>0</v>
      </c>
      <c r="AZ47" s="29">
        <v>0</v>
      </c>
      <c r="BA47" s="29">
        <v>0</v>
      </c>
      <c r="BB47" s="29">
        <v>0</v>
      </c>
      <c r="BC47" s="29">
        <v>0</v>
      </c>
      <c r="BD47" s="29">
        <v>0</v>
      </c>
      <c r="BE47" s="29">
        <v>0</v>
      </c>
      <c r="BF47" s="29">
        <v>0</v>
      </c>
      <c r="BG47" s="29">
        <v>0</v>
      </c>
      <c r="BH47" s="29">
        <v>0</v>
      </c>
      <c r="BI47" s="29">
        <v>0</v>
      </c>
      <c r="BJ47" s="30">
        <v>0</v>
      </c>
      <c r="BK47" s="29">
        <v>0</v>
      </c>
      <c r="BL47" s="29">
        <v>0</v>
      </c>
      <c r="BM47" s="29">
        <v>0</v>
      </c>
      <c r="BN47" s="29">
        <v>0</v>
      </c>
      <c r="BO47" s="29">
        <v>0</v>
      </c>
      <c r="BP47" s="29">
        <v>0</v>
      </c>
      <c r="BQ47" s="29">
        <v>0</v>
      </c>
      <c r="BR47" s="29">
        <v>0</v>
      </c>
      <c r="BS47" s="29">
        <v>0</v>
      </c>
      <c r="BT47" s="29">
        <v>0</v>
      </c>
      <c r="BU47" s="29">
        <v>0</v>
      </c>
      <c r="BV47" s="30">
        <v>0</v>
      </c>
      <c r="BW47" s="29">
        <v>0</v>
      </c>
    </row>
    <row r="48" spans="1:78" ht="15" customHeight="1" thickBot="1" x14ac:dyDescent="0.35">
      <c r="A48" s="158"/>
      <c r="B48" s="50" t="s">
        <v>32</v>
      </c>
      <c r="C48" s="72">
        <v>251</v>
      </c>
      <c r="D48" s="72">
        <v>251</v>
      </c>
      <c r="E48" s="72">
        <v>259</v>
      </c>
      <c r="F48" s="72">
        <v>272</v>
      </c>
      <c r="G48" s="72">
        <v>274</v>
      </c>
      <c r="H48" s="72">
        <v>290</v>
      </c>
      <c r="I48" s="72">
        <v>293</v>
      </c>
      <c r="J48" s="72">
        <v>295</v>
      </c>
      <c r="K48" s="72">
        <v>296</v>
      </c>
      <c r="L48" s="72">
        <v>301</v>
      </c>
      <c r="M48" s="72">
        <v>320</v>
      </c>
      <c r="N48" s="72">
        <v>326</v>
      </c>
      <c r="O48" s="73">
        <v>326</v>
      </c>
      <c r="P48" s="72">
        <v>328</v>
      </c>
      <c r="Q48" s="72">
        <v>339</v>
      </c>
      <c r="R48" s="72">
        <v>342</v>
      </c>
      <c r="S48" s="72">
        <v>355</v>
      </c>
      <c r="T48" s="72">
        <v>363</v>
      </c>
      <c r="U48" s="72">
        <v>367</v>
      </c>
      <c r="V48" s="72">
        <v>376</v>
      </c>
      <c r="W48" s="72">
        <v>402</v>
      </c>
      <c r="X48" s="72">
        <v>426</v>
      </c>
      <c r="Y48" s="72">
        <v>463</v>
      </c>
      <c r="Z48" s="72">
        <v>501</v>
      </c>
      <c r="AA48" s="73">
        <v>582</v>
      </c>
      <c r="AB48" s="72">
        <v>603</v>
      </c>
      <c r="AC48" s="72">
        <v>660</v>
      </c>
      <c r="AD48" s="72">
        <v>682</v>
      </c>
      <c r="AE48" s="72">
        <v>710</v>
      </c>
      <c r="AF48" s="72">
        <v>722</v>
      </c>
      <c r="AG48" s="72">
        <v>765</v>
      </c>
      <c r="AH48" s="72">
        <v>880</v>
      </c>
      <c r="AI48" s="72">
        <v>1029</v>
      </c>
      <c r="AJ48" s="72">
        <v>1180</v>
      </c>
      <c r="AK48" s="72">
        <v>1341</v>
      </c>
      <c r="AL48" s="72">
        <v>1466</v>
      </c>
      <c r="AM48" s="73">
        <v>1673</v>
      </c>
      <c r="AN48" s="72">
        <v>1851</v>
      </c>
      <c r="AO48" s="72">
        <v>2028</v>
      </c>
      <c r="AP48" s="72">
        <v>2184</v>
      </c>
      <c r="AQ48" s="72">
        <v>2405</v>
      </c>
      <c r="AR48" s="72">
        <v>2589</v>
      </c>
      <c r="AS48" s="72">
        <v>2883</v>
      </c>
      <c r="AT48" s="72">
        <v>3348</v>
      </c>
      <c r="AU48" s="72">
        <v>3849</v>
      </c>
      <c r="AV48" s="72">
        <v>4299</v>
      </c>
      <c r="AW48" s="72">
        <v>4799</v>
      </c>
      <c r="AX48" s="72">
        <v>5247</v>
      </c>
      <c r="AY48" s="73">
        <v>5714</v>
      </c>
      <c r="AZ48" s="72">
        <v>7009</v>
      </c>
      <c r="BA48" s="72">
        <v>7387</v>
      </c>
      <c r="BB48" s="72">
        <v>7774</v>
      </c>
      <c r="BC48" s="72">
        <v>8263</v>
      </c>
      <c r="BD48" s="72">
        <v>8787</v>
      </c>
      <c r="BE48" s="72">
        <v>9270</v>
      </c>
      <c r="BF48" s="72">
        <v>9788</v>
      </c>
      <c r="BG48" s="72">
        <v>10362</v>
      </c>
      <c r="BH48" s="72">
        <v>10909</v>
      </c>
      <c r="BI48" s="72">
        <v>11469</v>
      </c>
      <c r="BJ48" s="72">
        <v>11889</v>
      </c>
      <c r="BK48" s="73">
        <v>12295</v>
      </c>
      <c r="BL48" s="72">
        <v>12778</v>
      </c>
      <c r="BM48" s="72">
        <v>13303</v>
      </c>
      <c r="BN48" s="72">
        <v>13744</v>
      </c>
      <c r="BO48" s="72">
        <v>14221</v>
      </c>
      <c r="BP48" s="72">
        <v>14727</v>
      </c>
      <c r="BQ48" s="72">
        <v>15219</v>
      </c>
      <c r="BR48" s="72">
        <v>16029</v>
      </c>
      <c r="BS48" s="72">
        <v>17644</v>
      </c>
      <c r="BT48" s="72">
        <v>17973</v>
      </c>
      <c r="BU48" s="72">
        <v>18342</v>
      </c>
      <c r="BV48" s="72">
        <v>18687</v>
      </c>
      <c r="BW48" s="73">
        <v>19041</v>
      </c>
    </row>
    <row r="49" spans="1:75" ht="6.6" customHeight="1" thickTop="1" x14ac:dyDescent="0.3">
      <c r="A49" s="35"/>
      <c r="B49" s="36"/>
    </row>
    <row r="50" spans="1:75" ht="14.4" customHeight="1" x14ac:dyDescent="0.3">
      <c r="A50" s="156" t="s">
        <v>34</v>
      </c>
      <c r="B50" s="20" t="s">
        <v>62</v>
      </c>
      <c r="C50" s="37">
        <v>5060</v>
      </c>
      <c r="D50" s="38">
        <v>5601</v>
      </c>
      <c r="E50" s="38">
        <v>6567</v>
      </c>
      <c r="F50" s="38">
        <v>7593</v>
      </c>
      <c r="G50" s="38">
        <v>9051</v>
      </c>
      <c r="H50" s="38">
        <v>10920</v>
      </c>
      <c r="I50" s="38">
        <v>13171</v>
      </c>
      <c r="J50" s="38">
        <v>15394</v>
      </c>
      <c r="K50" s="38">
        <v>18179</v>
      </c>
      <c r="L50" s="38">
        <v>21574</v>
      </c>
      <c r="M50" s="38">
        <v>25511</v>
      </c>
      <c r="N50" s="39">
        <v>28545</v>
      </c>
      <c r="O50" s="37">
        <v>32571</v>
      </c>
      <c r="P50" s="38">
        <v>37131</v>
      </c>
      <c r="Q50" s="38">
        <v>44043</v>
      </c>
      <c r="R50" s="38">
        <v>50207</v>
      </c>
      <c r="S50" s="38">
        <v>57350</v>
      </c>
      <c r="T50" s="38">
        <v>66652</v>
      </c>
      <c r="U50" s="38">
        <v>77432</v>
      </c>
      <c r="V50" s="38">
        <v>91263</v>
      </c>
      <c r="W50" s="38">
        <v>108359</v>
      </c>
      <c r="X50" s="38">
        <v>128455</v>
      </c>
      <c r="Y50" s="38">
        <v>183806</v>
      </c>
      <c r="Z50" s="39">
        <v>227153</v>
      </c>
      <c r="AA50" s="37">
        <v>235562</v>
      </c>
      <c r="AB50" s="38">
        <v>277603</v>
      </c>
      <c r="AC50" s="38">
        <v>303411</v>
      </c>
      <c r="AD50" s="38">
        <v>308831</v>
      </c>
      <c r="AE50" s="38">
        <v>319091</v>
      </c>
      <c r="AF50" s="38">
        <v>331858</v>
      </c>
      <c r="AG50" s="38">
        <v>356369</v>
      </c>
      <c r="AH50" s="38">
        <v>360215</v>
      </c>
      <c r="AI50" s="38">
        <v>365424</v>
      </c>
      <c r="AJ50" s="38">
        <v>375682</v>
      </c>
      <c r="AK50" s="38">
        <v>381352</v>
      </c>
      <c r="AL50" s="39">
        <v>387236</v>
      </c>
      <c r="AM50" s="37">
        <v>393539</v>
      </c>
      <c r="AN50" s="38">
        <v>400216</v>
      </c>
      <c r="AO50" s="38">
        <v>407873</v>
      </c>
      <c r="AP50" s="38">
        <v>415803</v>
      </c>
      <c r="AQ50" s="38">
        <v>423943</v>
      </c>
      <c r="AR50" s="38">
        <v>435541</v>
      </c>
      <c r="AS50" s="38">
        <v>442072</v>
      </c>
      <c r="AT50" s="38">
        <v>449652</v>
      </c>
      <c r="AU50" s="38">
        <v>457719</v>
      </c>
      <c r="AV50" s="38">
        <v>466432</v>
      </c>
      <c r="AW50" s="38">
        <v>476297</v>
      </c>
      <c r="AX50" s="39">
        <v>484555</v>
      </c>
      <c r="AY50" s="37">
        <v>492465</v>
      </c>
      <c r="AZ50" s="38">
        <v>501147</v>
      </c>
      <c r="BA50" s="38">
        <v>515902</v>
      </c>
      <c r="BB50" s="38">
        <v>524180</v>
      </c>
      <c r="BC50" s="38">
        <v>533235</v>
      </c>
      <c r="BD50" s="38">
        <v>543245</v>
      </c>
      <c r="BE50" s="38">
        <v>554402</v>
      </c>
      <c r="BF50" s="38">
        <v>565147</v>
      </c>
      <c r="BG50" s="38">
        <v>577934</v>
      </c>
      <c r="BH50" s="38">
        <v>591264</v>
      </c>
      <c r="BI50" s="38">
        <v>603888</v>
      </c>
      <c r="BJ50" s="39">
        <v>616537</v>
      </c>
      <c r="BK50" s="37">
        <v>625064</v>
      </c>
      <c r="BL50" s="38">
        <v>635409</v>
      </c>
      <c r="BM50" s="38">
        <v>651376</v>
      </c>
      <c r="BN50" s="38">
        <v>662239</v>
      </c>
      <c r="BO50" s="38">
        <v>673737</v>
      </c>
      <c r="BP50" s="38">
        <v>689902</v>
      </c>
      <c r="BQ50" s="38">
        <v>701399</v>
      </c>
      <c r="BR50" s="38">
        <v>713045</v>
      </c>
      <c r="BS50" s="38">
        <v>732496</v>
      </c>
      <c r="BT50" s="38">
        <v>749254</v>
      </c>
      <c r="BU50" s="38">
        <v>771339</v>
      </c>
      <c r="BV50" s="39">
        <v>795464</v>
      </c>
      <c r="BW50" s="37">
        <v>814236</v>
      </c>
    </row>
    <row r="51" spans="1:75" ht="14.4" customHeight="1" x14ac:dyDescent="0.3">
      <c r="A51" s="157"/>
      <c r="B51" s="24" t="s">
        <v>63</v>
      </c>
      <c r="C51" s="40">
        <v>506</v>
      </c>
      <c r="D51" s="41">
        <v>536</v>
      </c>
      <c r="E51" s="41">
        <v>582</v>
      </c>
      <c r="F51" s="41">
        <v>609</v>
      </c>
      <c r="G51" s="41">
        <v>652</v>
      </c>
      <c r="H51" s="41">
        <v>701</v>
      </c>
      <c r="I51" s="41">
        <v>757</v>
      </c>
      <c r="J51" s="41">
        <v>800</v>
      </c>
      <c r="K51" s="41">
        <v>851</v>
      </c>
      <c r="L51" s="41">
        <v>910</v>
      </c>
      <c r="M51" s="41">
        <v>972</v>
      </c>
      <c r="N51" s="42">
        <v>1011</v>
      </c>
      <c r="O51" s="40">
        <v>1105</v>
      </c>
      <c r="P51" s="41">
        <v>1189</v>
      </c>
      <c r="Q51" s="41">
        <v>1313</v>
      </c>
      <c r="R51" s="41">
        <v>1437</v>
      </c>
      <c r="S51" s="41">
        <v>1578</v>
      </c>
      <c r="T51" s="41">
        <v>1738</v>
      </c>
      <c r="U51" s="41">
        <v>1922</v>
      </c>
      <c r="V51" s="41">
        <v>2155</v>
      </c>
      <c r="W51" s="41">
        <v>2380</v>
      </c>
      <c r="X51" s="41">
        <v>2646</v>
      </c>
      <c r="Y51" s="41">
        <v>3701</v>
      </c>
      <c r="Z51" s="42">
        <v>5281</v>
      </c>
      <c r="AA51" s="40">
        <v>5379</v>
      </c>
      <c r="AB51" s="41">
        <v>6302</v>
      </c>
      <c r="AC51" s="41">
        <v>6842</v>
      </c>
      <c r="AD51" s="41">
        <v>6896</v>
      </c>
      <c r="AE51" s="41">
        <v>7047</v>
      </c>
      <c r="AF51" s="41">
        <v>7265</v>
      </c>
      <c r="AG51" s="41">
        <v>8073</v>
      </c>
      <c r="AH51" s="41">
        <v>8182</v>
      </c>
      <c r="AI51" s="41">
        <v>8297</v>
      </c>
      <c r="AJ51" s="41">
        <v>8616</v>
      </c>
      <c r="AK51" s="41">
        <v>8782</v>
      </c>
      <c r="AL51" s="42">
        <v>8977</v>
      </c>
      <c r="AM51" s="40">
        <v>9188</v>
      </c>
      <c r="AN51" s="41">
        <v>9428</v>
      </c>
      <c r="AO51" s="41">
        <v>9736</v>
      </c>
      <c r="AP51" s="41">
        <v>10016</v>
      </c>
      <c r="AQ51" s="41">
        <v>10352</v>
      </c>
      <c r="AR51" s="41">
        <v>10909</v>
      </c>
      <c r="AS51" s="41">
        <v>11226</v>
      </c>
      <c r="AT51" s="41">
        <v>11658</v>
      </c>
      <c r="AU51" s="41">
        <v>12153</v>
      </c>
      <c r="AV51" s="41">
        <v>12621</v>
      </c>
      <c r="AW51" s="41">
        <v>13181</v>
      </c>
      <c r="AX51" s="42">
        <v>13653</v>
      </c>
      <c r="AY51" s="40">
        <v>14182</v>
      </c>
      <c r="AZ51" s="41">
        <v>15370</v>
      </c>
      <c r="BA51" s="41">
        <v>15930</v>
      </c>
      <c r="BB51" s="41">
        <v>16090</v>
      </c>
      <c r="BC51" s="41">
        <v>16305</v>
      </c>
      <c r="BD51" s="41">
        <v>16541</v>
      </c>
      <c r="BE51" s="41">
        <v>16777</v>
      </c>
      <c r="BF51" s="41">
        <v>17043</v>
      </c>
      <c r="BG51" s="41">
        <v>17315</v>
      </c>
      <c r="BH51" s="41">
        <v>17579</v>
      </c>
      <c r="BI51" s="41">
        <v>17849</v>
      </c>
      <c r="BJ51" s="42">
        <v>18278</v>
      </c>
      <c r="BK51" s="40">
        <v>18434</v>
      </c>
      <c r="BL51" s="41">
        <v>18674</v>
      </c>
      <c r="BM51" s="41">
        <v>19231</v>
      </c>
      <c r="BN51" s="41">
        <v>19427</v>
      </c>
      <c r="BO51" s="41">
        <v>19693</v>
      </c>
      <c r="BP51" s="41">
        <v>20178</v>
      </c>
      <c r="BQ51" s="41">
        <v>20453</v>
      </c>
      <c r="BR51" s="41">
        <v>20781</v>
      </c>
      <c r="BS51" s="41">
        <v>21497</v>
      </c>
      <c r="BT51" s="41">
        <v>21856</v>
      </c>
      <c r="BU51" s="41">
        <v>22421</v>
      </c>
      <c r="BV51" s="42">
        <v>23570</v>
      </c>
      <c r="BW51" s="40">
        <v>24209</v>
      </c>
    </row>
    <row r="52" spans="1:75" ht="14.4" customHeight="1" x14ac:dyDescent="0.3">
      <c r="A52" s="157"/>
      <c r="B52" s="24" t="s">
        <v>64</v>
      </c>
      <c r="C52" s="40">
        <v>157</v>
      </c>
      <c r="D52" s="41">
        <v>163</v>
      </c>
      <c r="E52" s="41">
        <v>182</v>
      </c>
      <c r="F52" s="41">
        <v>193</v>
      </c>
      <c r="G52" s="41">
        <v>212</v>
      </c>
      <c r="H52" s="41">
        <v>223</v>
      </c>
      <c r="I52" s="41">
        <v>234</v>
      </c>
      <c r="J52" s="41">
        <v>248</v>
      </c>
      <c r="K52" s="41">
        <v>276</v>
      </c>
      <c r="L52" s="41">
        <v>299</v>
      </c>
      <c r="M52" s="41">
        <v>327</v>
      </c>
      <c r="N52" s="42">
        <v>340</v>
      </c>
      <c r="O52" s="40">
        <v>367</v>
      </c>
      <c r="P52" s="41">
        <v>403</v>
      </c>
      <c r="Q52" s="41">
        <v>442</v>
      </c>
      <c r="R52" s="41">
        <v>485</v>
      </c>
      <c r="S52" s="41">
        <v>532</v>
      </c>
      <c r="T52" s="41">
        <v>581</v>
      </c>
      <c r="U52" s="41">
        <v>690</v>
      </c>
      <c r="V52" s="41">
        <v>793</v>
      </c>
      <c r="W52" s="41">
        <v>923</v>
      </c>
      <c r="X52" s="41">
        <v>1058</v>
      </c>
      <c r="Y52" s="41">
        <v>1705</v>
      </c>
      <c r="Z52" s="42">
        <v>3018</v>
      </c>
      <c r="AA52" s="40">
        <v>3059</v>
      </c>
      <c r="AB52" s="41">
        <v>4124</v>
      </c>
      <c r="AC52" s="41">
        <v>4909</v>
      </c>
      <c r="AD52" s="41">
        <v>4974</v>
      </c>
      <c r="AE52" s="41">
        <v>5112</v>
      </c>
      <c r="AF52" s="41">
        <v>5385</v>
      </c>
      <c r="AG52" s="41">
        <v>6567</v>
      </c>
      <c r="AH52" s="41">
        <v>6626</v>
      </c>
      <c r="AI52" s="41">
        <v>6706</v>
      </c>
      <c r="AJ52" s="41">
        <v>6982</v>
      </c>
      <c r="AK52" s="41">
        <v>7087</v>
      </c>
      <c r="AL52" s="42">
        <v>7187</v>
      </c>
      <c r="AM52" s="40">
        <v>7308</v>
      </c>
      <c r="AN52" s="41">
        <v>7510</v>
      </c>
      <c r="AO52" s="41">
        <v>7798</v>
      </c>
      <c r="AP52" s="41">
        <v>8113</v>
      </c>
      <c r="AQ52" s="41">
        <v>8391</v>
      </c>
      <c r="AR52" s="41">
        <v>9114</v>
      </c>
      <c r="AS52" s="41">
        <v>9284</v>
      </c>
      <c r="AT52" s="41">
        <v>9558</v>
      </c>
      <c r="AU52" s="41">
        <v>9819</v>
      </c>
      <c r="AV52" s="41">
        <v>10042</v>
      </c>
      <c r="AW52" s="41">
        <v>10334</v>
      </c>
      <c r="AX52" s="42">
        <v>10592</v>
      </c>
      <c r="AY52" s="40">
        <v>10851</v>
      </c>
      <c r="AZ52" s="41">
        <v>11269</v>
      </c>
      <c r="BA52" s="41">
        <v>12035</v>
      </c>
      <c r="BB52" s="41">
        <v>12184</v>
      </c>
      <c r="BC52" s="41">
        <v>12407</v>
      </c>
      <c r="BD52" s="41">
        <v>12715</v>
      </c>
      <c r="BE52" s="41">
        <v>13016</v>
      </c>
      <c r="BF52" s="41">
        <v>13283</v>
      </c>
      <c r="BG52" s="41">
        <v>13656</v>
      </c>
      <c r="BH52" s="41">
        <v>13996</v>
      </c>
      <c r="BI52" s="41">
        <v>14346</v>
      </c>
      <c r="BJ52" s="42">
        <v>15002</v>
      </c>
      <c r="BK52" s="40">
        <v>15205</v>
      </c>
      <c r="BL52" s="41">
        <v>15537</v>
      </c>
      <c r="BM52" s="41">
        <v>16060</v>
      </c>
      <c r="BN52" s="41">
        <v>16367</v>
      </c>
      <c r="BO52" s="41">
        <v>16637</v>
      </c>
      <c r="BP52" s="41">
        <v>17091</v>
      </c>
      <c r="BQ52" s="41">
        <v>17464</v>
      </c>
      <c r="BR52" s="41">
        <v>17929</v>
      </c>
      <c r="BS52" s="41">
        <v>18951</v>
      </c>
      <c r="BT52" s="41">
        <v>19395</v>
      </c>
      <c r="BU52" s="41">
        <v>20081</v>
      </c>
      <c r="BV52" s="42">
        <v>21961</v>
      </c>
      <c r="BW52" s="40">
        <v>22842</v>
      </c>
    </row>
    <row r="53" spans="1:75" ht="14.4" customHeight="1" x14ac:dyDescent="0.3">
      <c r="A53" s="157"/>
      <c r="B53" s="24" t="s">
        <v>65</v>
      </c>
      <c r="C53" s="40">
        <v>18</v>
      </c>
      <c r="D53" s="41">
        <v>18</v>
      </c>
      <c r="E53" s="41">
        <v>18</v>
      </c>
      <c r="F53" s="41">
        <v>18</v>
      </c>
      <c r="G53" s="41">
        <v>20</v>
      </c>
      <c r="H53" s="41">
        <v>22</v>
      </c>
      <c r="I53" s="41">
        <v>24</v>
      </c>
      <c r="J53" s="41">
        <v>24</v>
      </c>
      <c r="K53" s="41">
        <v>24</v>
      </c>
      <c r="L53" s="41">
        <v>28</v>
      </c>
      <c r="M53" s="41">
        <v>29</v>
      </c>
      <c r="N53" s="42">
        <v>31</v>
      </c>
      <c r="O53" s="40">
        <v>31</v>
      </c>
      <c r="P53" s="41">
        <v>34</v>
      </c>
      <c r="Q53" s="41">
        <v>37</v>
      </c>
      <c r="R53" s="41">
        <v>46</v>
      </c>
      <c r="S53" s="41">
        <v>57</v>
      </c>
      <c r="T53" s="41">
        <v>89</v>
      </c>
      <c r="U53" s="41">
        <v>300</v>
      </c>
      <c r="V53" s="41">
        <v>300</v>
      </c>
      <c r="W53" s="41">
        <v>306</v>
      </c>
      <c r="X53" s="41">
        <v>316</v>
      </c>
      <c r="Y53" s="41">
        <v>325</v>
      </c>
      <c r="Z53" s="42">
        <v>332</v>
      </c>
      <c r="AA53" s="40">
        <v>334</v>
      </c>
      <c r="AB53" s="41">
        <v>344</v>
      </c>
      <c r="AC53" s="41">
        <v>376</v>
      </c>
      <c r="AD53" s="41">
        <v>382</v>
      </c>
      <c r="AE53" s="41">
        <v>386</v>
      </c>
      <c r="AF53" s="41">
        <v>409</v>
      </c>
      <c r="AG53" s="41">
        <v>519</v>
      </c>
      <c r="AH53" s="41">
        <v>537</v>
      </c>
      <c r="AI53" s="41">
        <v>548</v>
      </c>
      <c r="AJ53" s="41">
        <v>569</v>
      </c>
      <c r="AK53" s="41">
        <v>578</v>
      </c>
      <c r="AL53" s="42">
        <v>591</v>
      </c>
      <c r="AM53" s="40">
        <v>606</v>
      </c>
      <c r="AN53" s="41">
        <v>622</v>
      </c>
      <c r="AO53" s="41">
        <v>666</v>
      </c>
      <c r="AP53" s="41">
        <v>744</v>
      </c>
      <c r="AQ53" s="41">
        <v>762</v>
      </c>
      <c r="AR53" s="41">
        <v>791</v>
      </c>
      <c r="AS53" s="41">
        <v>833</v>
      </c>
      <c r="AT53" s="41">
        <v>878</v>
      </c>
      <c r="AU53" s="41">
        <v>919</v>
      </c>
      <c r="AV53" s="41">
        <v>952</v>
      </c>
      <c r="AW53" s="41">
        <v>986</v>
      </c>
      <c r="AX53" s="42">
        <v>1064</v>
      </c>
      <c r="AY53" s="40">
        <v>1094</v>
      </c>
      <c r="AZ53" s="41">
        <v>1126</v>
      </c>
      <c r="BA53" s="41">
        <v>1205</v>
      </c>
      <c r="BB53" s="41">
        <v>1233</v>
      </c>
      <c r="BC53" s="41">
        <v>1268</v>
      </c>
      <c r="BD53" s="41">
        <v>1359</v>
      </c>
      <c r="BE53" s="41">
        <v>1397</v>
      </c>
      <c r="BF53" s="41">
        <v>1433</v>
      </c>
      <c r="BG53" s="41">
        <v>1484</v>
      </c>
      <c r="BH53" s="41">
        <v>1542</v>
      </c>
      <c r="BI53" s="41">
        <v>1583</v>
      </c>
      <c r="BJ53" s="42">
        <v>1634</v>
      </c>
      <c r="BK53" s="40">
        <v>1663</v>
      </c>
      <c r="BL53" s="41">
        <v>1690</v>
      </c>
      <c r="BM53" s="41">
        <v>1806</v>
      </c>
      <c r="BN53" s="41">
        <v>1825</v>
      </c>
      <c r="BO53" s="41">
        <v>1849</v>
      </c>
      <c r="BP53" s="41">
        <v>1932</v>
      </c>
      <c r="BQ53" s="41">
        <v>1950</v>
      </c>
      <c r="BR53" s="41">
        <v>1969</v>
      </c>
      <c r="BS53" s="41">
        <v>1993</v>
      </c>
      <c r="BT53" s="41">
        <v>2010</v>
      </c>
      <c r="BU53" s="41">
        <v>2026</v>
      </c>
      <c r="BV53" s="42">
        <v>2031</v>
      </c>
      <c r="BW53" s="40">
        <v>2031</v>
      </c>
    </row>
    <row r="54" spans="1:75" ht="14.4" customHeight="1" x14ac:dyDescent="0.3">
      <c r="A54" s="157"/>
      <c r="B54" s="24" t="s">
        <v>66</v>
      </c>
      <c r="C54" s="40">
        <v>0</v>
      </c>
      <c r="D54" s="41">
        <v>0</v>
      </c>
      <c r="E54" s="41">
        <v>0</v>
      </c>
      <c r="F54" s="41">
        <v>0</v>
      </c>
      <c r="G54" s="41">
        <v>0</v>
      </c>
      <c r="H54" s="41">
        <v>0</v>
      </c>
      <c r="I54" s="41">
        <v>0</v>
      </c>
      <c r="J54" s="41">
        <v>0</v>
      </c>
      <c r="K54" s="41">
        <v>0</v>
      </c>
      <c r="L54" s="41">
        <v>0</v>
      </c>
      <c r="M54" s="41">
        <v>0</v>
      </c>
      <c r="N54" s="42">
        <v>0</v>
      </c>
      <c r="O54" s="40">
        <v>0</v>
      </c>
      <c r="P54" s="41">
        <v>0</v>
      </c>
      <c r="Q54" s="41">
        <v>0</v>
      </c>
      <c r="R54" s="41">
        <v>0</v>
      </c>
      <c r="S54" s="41">
        <v>0</v>
      </c>
      <c r="T54" s="41">
        <v>0</v>
      </c>
      <c r="U54" s="41">
        <v>0</v>
      </c>
      <c r="V54" s="41">
        <v>0</v>
      </c>
      <c r="W54" s="41">
        <v>0</v>
      </c>
      <c r="X54" s="41">
        <v>0</v>
      </c>
      <c r="Y54" s="41">
        <v>0</v>
      </c>
      <c r="Z54" s="42">
        <v>0</v>
      </c>
      <c r="AA54" s="40">
        <v>1</v>
      </c>
      <c r="AB54" s="41">
        <v>1</v>
      </c>
      <c r="AC54" s="41">
        <v>1</v>
      </c>
      <c r="AD54" s="41">
        <v>1</v>
      </c>
      <c r="AE54" s="41">
        <v>1</v>
      </c>
      <c r="AF54" s="41">
        <v>2</v>
      </c>
      <c r="AG54" s="41">
        <v>2</v>
      </c>
      <c r="AH54" s="41">
        <v>2</v>
      </c>
      <c r="AI54" s="41">
        <v>2</v>
      </c>
      <c r="AJ54" s="41">
        <v>2</v>
      </c>
      <c r="AK54" s="41">
        <v>2</v>
      </c>
      <c r="AL54" s="42">
        <v>2</v>
      </c>
      <c r="AM54" s="40">
        <v>2</v>
      </c>
      <c r="AN54" s="41">
        <v>5</v>
      </c>
      <c r="AO54" s="41">
        <v>36</v>
      </c>
      <c r="AP54" s="41">
        <v>39</v>
      </c>
      <c r="AQ54" s="41">
        <v>43</v>
      </c>
      <c r="AR54" s="41">
        <v>43</v>
      </c>
      <c r="AS54" s="41">
        <v>45</v>
      </c>
      <c r="AT54" s="41">
        <v>47</v>
      </c>
      <c r="AU54" s="41">
        <v>49</v>
      </c>
      <c r="AV54" s="41">
        <v>51</v>
      </c>
      <c r="AW54" s="41">
        <v>52</v>
      </c>
      <c r="AX54" s="42">
        <v>55</v>
      </c>
      <c r="AY54" s="40">
        <v>61</v>
      </c>
      <c r="AZ54" s="41">
        <v>69</v>
      </c>
      <c r="BA54" s="41">
        <v>142</v>
      </c>
      <c r="BB54" s="41">
        <v>144</v>
      </c>
      <c r="BC54" s="41">
        <v>144</v>
      </c>
      <c r="BD54" s="41">
        <v>148</v>
      </c>
      <c r="BE54" s="41">
        <v>155</v>
      </c>
      <c r="BF54" s="41">
        <v>156</v>
      </c>
      <c r="BG54" s="41">
        <v>162</v>
      </c>
      <c r="BH54" s="41">
        <v>169</v>
      </c>
      <c r="BI54" s="41">
        <v>176</v>
      </c>
      <c r="BJ54" s="42">
        <v>183</v>
      </c>
      <c r="BK54" s="40">
        <v>187</v>
      </c>
      <c r="BL54" s="41">
        <v>194</v>
      </c>
      <c r="BM54" s="41">
        <v>310</v>
      </c>
      <c r="BN54" s="41">
        <v>312</v>
      </c>
      <c r="BO54" s="41">
        <v>317</v>
      </c>
      <c r="BP54" s="41">
        <v>322</v>
      </c>
      <c r="BQ54" s="41">
        <v>324</v>
      </c>
      <c r="BR54" s="41">
        <v>325</v>
      </c>
      <c r="BS54" s="41">
        <v>325</v>
      </c>
      <c r="BT54" s="41">
        <v>333</v>
      </c>
      <c r="BU54" s="41">
        <v>337</v>
      </c>
      <c r="BV54" s="42">
        <v>346</v>
      </c>
      <c r="BW54" s="40">
        <v>348</v>
      </c>
    </row>
    <row r="55" spans="1:75" ht="14.4" customHeight="1" x14ac:dyDescent="0.3">
      <c r="A55" s="157"/>
      <c r="B55" s="24" t="s">
        <v>67</v>
      </c>
      <c r="C55" s="40">
        <v>0</v>
      </c>
      <c r="D55" s="41">
        <v>0</v>
      </c>
      <c r="E55" s="41">
        <v>0</v>
      </c>
      <c r="F55" s="41">
        <v>0</v>
      </c>
      <c r="G55" s="41">
        <v>0</v>
      </c>
      <c r="H55" s="41">
        <v>0</v>
      </c>
      <c r="I55" s="41">
        <v>0</v>
      </c>
      <c r="J55" s="41">
        <v>0</v>
      </c>
      <c r="K55" s="41">
        <v>0</v>
      </c>
      <c r="L55" s="41">
        <v>0</v>
      </c>
      <c r="M55" s="41">
        <v>0</v>
      </c>
      <c r="N55" s="42">
        <v>0</v>
      </c>
      <c r="O55" s="40">
        <v>0</v>
      </c>
      <c r="P55" s="41">
        <v>0</v>
      </c>
      <c r="Q55" s="41">
        <v>0</v>
      </c>
      <c r="R55" s="41">
        <v>0</v>
      </c>
      <c r="S55" s="41">
        <v>0</v>
      </c>
      <c r="T55" s="41">
        <v>0</v>
      </c>
      <c r="U55" s="41">
        <v>0</v>
      </c>
      <c r="V55" s="41">
        <v>0</v>
      </c>
      <c r="W55" s="41">
        <v>0</v>
      </c>
      <c r="X55" s="41">
        <v>0</v>
      </c>
      <c r="Y55" s="41">
        <v>0</v>
      </c>
      <c r="Z55" s="42">
        <v>0</v>
      </c>
      <c r="AA55" s="40">
        <v>0</v>
      </c>
      <c r="AB55" s="41">
        <v>0</v>
      </c>
      <c r="AC55" s="41">
        <v>0</v>
      </c>
      <c r="AD55" s="41">
        <v>0</v>
      </c>
      <c r="AE55" s="41">
        <v>0</v>
      </c>
      <c r="AF55" s="41">
        <v>0</v>
      </c>
      <c r="AG55" s="41">
        <v>0</v>
      </c>
      <c r="AH55" s="41">
        <v>0</v>
      </c>
      <c r="AI55" s="41">
        <v>0</v>
      </c>
      <c r="AJ55" s="41">
        <v>0</v>
      </c>
      <c r="AK55" s="41">
        <v>0</v>
      </c>
      <c r="AL55" s="42">
        <v>0</v>
      </c>
      <c r="AM55" s="40">
        <v>0</v>
      </c>
      <c r="AN55" s="41">
        <v>0</v>
      </c>
      <c r="AO55" s="41">
        <v>1</v>
      </c>
      <c r="AP55" s="41">
        <v>1</v>
      </c>
      <c r="AQ55" s="41">
        <v>1</v>
      </c>
      <c r="AR55" s="41">
        <v>1</v>
      </c>
      <c r="AS55" s="41">
        <v>1</v>
      </c>
      <c r="AT55" s="41">
        <v>1</v>
      </c>
      <c r="AU55" s="41">
        <v>1</v>
      </c>
      <c r="AV55" s="41">
        <v>1</v>
      </c>
      <c r="AW55" s="41">
        <v>1</v>
      </c>
      <c r="AX55" s="42">
        <v>2</v>
      </c>
      <c r="AY55" s="40">
        <v>3</v>
      </c>
      <c r="AZ55" s="41">
        <v>4</v>
      </c>
      <c r="BA55" s="41">
        <v>4</v>
      </c>
      <c r="BB55" s="41">
        <v>4</v>
      </c>
      <c r="BC55" s="41">
        <v>4</v>
      </c>
      <c r="BD55" s="41">
        <v>4</v>
      </c>
      <c r="BE55" s="41">
        <v>5</v>
      </c>
      <c r="BF55" s="41">
        <v>6</v>
      </c>
      <c r="BG55" s="41">
        <v>8</v>
      </c>
      <c r="BH55" s="41">
        <v>9</v>
      </c>
      <c r="BI55" s="41">
        <v>9</v>
      </c>
      <c r="BJ55" s="42">
        <v>10</v>
      </c>
      <c r="BK55" s="40">
        <v>10</v>
      </c>
      <c r="BL55" s="41">
        <v>10</v>
      </c>
      <c r="BM55" s="41">
        <v>23</v>
      </c>
      <c r="BN55" s="41">
        <v>23</v>
      </c>
      <c r="BO55" s="41">
        <v>23</v>
      </c>
      <c r="BP55" s="41">
        <v>23</v>
      </c>
      <c r="BQ55" s="41">
        <v>23</v>
      </c>
      <c r="BR55" s="41">
        <v>23</v>
      </c>
      <c r="BS55" s="41">
        <v>23</v>
      </c>
      <c r="BT55" s="41">
        <v>25</v>
      </c>
      <c r="BU55" s="41">
        <v>25</v>
      </c>
      <c r="BV55" s="42">
        <v>26</v>
      </c>
      <c r="BW55" s="40">
        <v>26</v>
      </c>
    </row>
    <row r="56" spans="1:75" ht="15" customHeight="1" thickBot="1" x14ac:dyDescent="0.35">
      <c r="A56" s="158"/>
      <c r="B56" s="34" t="s">
        <v>32</v>
      </c>
      <c r="C56" s="72">
        <v>5741</v>
      </c>
      <c r="D56" s="72">
        <v>6318</v>
      </c>
      <c r="E56" s="72">
        <v>7349</v>
      </c>
      <c r="F56" s="72">
        <v>8413</v>
      </c>
      <c r="G56" s="72">
        <v>9935</v>
      </c>
      <c r="H56" s="72">
        <v>11866</v>
      </c>
      <c r="I56" s="72">
        <v>14186</v>
      </c>
      <c r="J56" s="72">
        <v>16466</v>
      </c>
      <c r="K56" s="72">
        <v>19330</v>
      </c>
      <c r="L56" s="72">
        <v>22811</v>
      </c>
      <c r="M56" s="72">
        <v>26839</v>
      </c>
      <c r="N56" s="72">
        <v>29927</v>
      </c>
      <c r="O56" s="73">
        <v>34074</v>
      </c>
      <c r="P56" s="72">
        <v>38757</v>
      </c>
      <c r="Q56" s="72">
        <v>45835</v>
      </c>
      <c r="R56" s="72">
        <v>52175</v>
      </c>
      <c r="S56" s="72">
        <v>59517</v>
      </c>
      <c r="T56" s="72">
        <v>69060</v>
      </c>
      <c r="U56" s="72">
        <v>80344</v>
      </c>
      <c r="V56" s="72">
        <v>94511</v>
      </c>
      <c r="W56" s="72">
        <v>111968</v>
      </c>
      <c r="X56" s="72">
        <v>132475</v>
      </c>
      <c r="Y56" s="72">
        <v>189537</v>
      </c>
      <c r="Z56" s="72">
        <v>235784</v>
      </c>
      <c r="AA56" s="73">
        <v>244335</v>
      </c>
      <c r="AB56" s="72">
        <v>288374</v>
      </c>
      <c r="AC56" s="72">
        <v>315539</v>
      </c>
      <c r="AD56" s="72">
        <v>321084</v>
      </c>
      <c r="AE56" s="72">
        <v>331637</v>
      </c>
      <c r="AF56" s="72">
        <v>344919</v>
      </c>
      <c r="AG56" s="72">
        <v>371530</v>
      </c>
      <c r="AH56" s="72">
        <v>375562</v>
      </c>
      <c r="AI56" s="72">
        <v>380977</v>
      </c>
      <c r="AJ56" s="72">
        <v>391851</v>
      </c>
      <c r="AK56" s="72">
        <v>397801</v>
      </c>
      <c r="AL56" s="72">
        <v>403993</v>
      </c>
      <c r="AM56" s="73">
        <v>410643</v>
      </c>
      <c r="AN56" s="72">
        <v>417781</v>
      </c>
      <c r="AO56" s="72">
        <v>426110</v>
      </c>
      <c r="AP56" s="72">
        <v>434716</v>
      </c>
      <c r="AQ56" s="72">
        <v>443492</v>
      </c>
      <c r="AR56" s="72">
        <v>456399</v>
      </c>
      <c r="AS56" s="72">
        <v>463461</v>
      </c>
      <c r="AT56" s="72">
        <v>471794</v>
      </c>
      <c r="AU56" s="72">
        <v>480660</v>
      </c>
      <c r="AV56" s="72">
        <v>490099</v>
      </c>
      <c r="AW56" s="72">
        <v>500851</v>
      </c>
      <c r="AX56" s="72">
        <v>509921</v>
      </c>
      <c r="AY56" s="73">
        <v>518656</v>
      </c>
      <c r="AZ56" s="72">
        <v>528985</v>
      </c>
      <c r="BA56" s="72">
        <v>545218</v>
      </c>
      <c r="BB56" s="72">
        <v>553835</v>
      </c>
      <c r="BC56" s="72">
        <v>563363</v>
      </c>
      <c r="BD56" s="72">
        <v>574012</v>
      </c>
      <c r="BE56" s="72">
        <v>585752</v>
      </c>
      <c r="BF56" s="72">
        <v>597068</v>
      </c>
      <c r="BG56" s="72">
        <v>610559</v>
      </c>
      <c r="BH56" s="72">
        <v>624559</v>
      </c>
      <c r="BI56" s="72">
        <v>637851</v>
      </c>
      <c r="BJ56" s="72">
        <v>651644</v>
      </c>
      <c r="BK56" s="73">
        <v>660563</v>
      </c>
      <c r="BL56" s="72">
        <v>671514</v>
      </c>
      <c r="BM56" s="72">
        <v>688806</v>
      </c>
      <c r="BN56" s="72">
        <v>700193</v>
      </c>
      <c r="BO56" s="72">
        <v>712256</v>
      </c>
      <c r="BP56" s="72">
        <v>729448</v>
      </c>
      <c r="BQ56" s="72">
        <v>741613</v>
      </c>
      <c r="BR56" s="72">
        <v>754072</v>
      </c>
      <c r="BS56" s="72">
        <v>775285</v>
      </c>
      <c r="BT56" s="72">
        <v>792873</v>
      </c>
      <c r="BU56" s="72">
        <v>816229</v>
      </c>
      <c r="BV56" s="72">
        <v>843398</v>
      </c>
      <c r="BW56" s="73">
        <v>863692</v>
      </c>
    </row>
    <row r="57" spans="1:75" ht="14.4" thickTop="1" x14ac:dyDescent="0.3"/>
  </sheetData>
  <mergeCells count="20">
    <mergeCell ref="BK3:BV3"/>
    <mergeCell ref="C3:N3"/>
    <mergeCell ref="O3:Z3"/>
    <mergeCell ref="AA3:AL3"/>
    <mergeCell ref="AM3:AX3"/>
    <mergeCell ref="AY3:BJ3"/>
    <mergeCell ref="AY32:BJ32"/>
    <mergeCell ref="BK32:BV32"/>
    <mergeCell ref="A34:A40"/>
    <mergeCell ref="A5:B6"/>
    <mergeCell ref="A7:A13"/>
    <mergeCell ref="A15:A21"/>
    <mergeCell ref="A23:A30"/>
    <mergeCell ref="A32:B33"/>
    <mergeCell ref="C32:N32"/>
    <mergeCell ref="A42:A48"/>
    <mergeCell ref="A50:A56"/>
    <mergeCell ref="O32:Z32"/>
    <mergeCell ref="AA32:AL32"/>
    <mergeCell ref="AM32:AX32"/>
  </mergeCells>
  <pageMargins left="0.23622047244094491" right="0.23622047244094491" top="0.74803149606299213" bottom="0.74803149606299213" header="0.31496062992125984" footer="0.31496062992125984"/>
  <pageSetup paperSize="9" scale="61" fitToWidth="0" orientation="landscape" verticalDpi="4" r:id="rId1"/>
  <headerFooter>
    <oddHeader>&amp;LSolar Deployment Table&amp;RTable 1</oddHeader>
    <oddFooter>&amp;Lhttps://www.gov.uk/government/statistics/solar-photovoltaics-deployment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X51"/>
  <sheetViews>
    <sheetView zoomScale="85" zoomScaleNormal="85" workbookViewId="0">
      <pane xSplit="2" ySplit="4" topLeftCell="C5" activePane="bottomRight" state="frozen"/>
      <selection activeCell="H20" sqref="H20"/>
      <selection pane="topRight" activeCell="H20" sqref="H20"/>
      <selection pane="bottomLeft" activeCell="H20" sqref="H20"/>
      <selection pane="bottomRight"/>
    </sheetView>
  </sheetViews>
  <sheetFormatPr defaultRowHeight="13.8" x14ac:dyDescent="0.3"/>
  <cols>
    <col min="1" max="1" width="8.88671875" style="13"/>
    <col min="2" max="2" width="34.44140625" style="13" bestFit="1" customWidth="1"/>
    <col min="3" max="7" width="6.6640625" style="51" bestFit="1" customWidth="1"/>
    <col min="8" max="8" width="7.5546875" style="51" bestFit="1" customWidth="1"/>
    <col min="9" max="22" width="7.6640625" style="51" bestFit="1" customWidth="1"/>
    <col min="23" max="74" width="8.6640625" style="51" bestFit="1" customWidth="1"/>
    <col min="75" max="16384" width="8.88671875" style="13"/>
  </cols>
  <sheetData>
    <row r="1" spans="1:75" x14ac:dyDescent="0.3">
      <c r="A1" s="12" t="s">
        <v>16</v>
      </c>
    </row>
    <row r="2" spans="1:75" x14ac:dyDescent="0.3">
      <c r="A2" s="14" t="s">
        <v>37</v>
      </c>
    </row>
    <row r="3" spans="1:75" x14ac:dyDescent="0.3">
      <c r="C3" s="164">
        <v>2010</v>
      </c>
      <c r="D3" s="165"/>
      <c r="E3" s="165"/>
      <c r="F3" s="165"/>
      <c r="G3" s="165"/>
      <c r="H3" s="165"/>
      <c r="I3" s="165"/>
      <c r="J3" s="165"/>
      <c r="K3" s="165"/>
      <c r="L3" s="165"/>
      <c r="M3" s="165"/>
      <c r="N3" s="166"/>
      <c r="O3" s="164">
        <v>2011</v>
      </c>
      <c r="P3" s="165"/>
      <c r="Q3" s="165"/>
      <c r="R3" s="165"/>
      <c r="S3" s="165"/>
      <c r="T3" s="165"/>
      <c r="U3" s="165"/>
      <c r="V3" s="165"/>
      <c r="W3" s="165"/>
      <c r="X3" s="165"/>
      <c r="Y3" s="165"/>
      <c r="Z3" s="166"/>
      <c r="AA3" s="164">
        <v>2012</v>
      </c>
      <c r="AB3" s="165"/>
      <c r="AC3" s="165"/>
      <c r="AD3" s="165"/>
      <c r="AE3" s="165"/>
      <c r="AF3" s="165"/>
      <c r="AG3" s="165"/>
      <c r="AH3" s="165"/>
      <c r="AI3" s="165"/>
      <c r="AJ3" s="165"/>
      <c r="AK3" s="165"/>
      <c r="AL3" s="166"/>
      <c r="AM3" s="164">
        <v>2013</v>
      </c>
      <c r="AN3" s="165"/>
      <c r="AO3" s="165"/>
      <c r="AP3" s="165"/>
      <c r="AQ3" s="165"/>
      <c r="AR3" s="165"/>
      <c r="AS3" s="165"/>
      <c r="AT3" s="165"/>
      <c r="AU3" s="165"/>
      <c r="AV3" s="165"/>
      <c r="AW3" s="165"/>
      <c r="AX3" s="166"/>
      <c r="AY3" s="164">
        <v>2014</v>
      </c>
      <c r="AZ3" s="165"/>
      <c r="BA3" s="165"/>
      <c r="BB3" s="165"/>
      <c r="BC3" s="165"/>
      <c r="BD3" s="165"/>
      <c r="BE3" s="165"/>
      <c r="BF3" s="165"/>
      <c r="BG3" s="165"/>
      <c r="BH3" s="165"/>
      <c r="BI3" s="165"/>
      <c r="BJ3" s="166"/>
      <c r="BK3" s="165">
        <v>2015</v>
      </c>
      <c r="BL3" s="165"/>
      <c r="BM3" s="165"/>
      <c r="BN3" s="165"/>
      <c r="BO3" s="165"/>
      <c r="BP3" s="165"/>
      <c r="BQ3" s="165"/>
      <c r="BR3" s="165"/>
      <c r="BS3" s="165"/>
      <c r="BT3" s="165"/>
      <c r="BU3" s="165"/>
      <c r="BV3" s="166"/>
    </row>
    <row r="4" spans="1:75" x14ac:dyDescent="0.3">
      <c r="C4" s="52" t="s">
        <v>18</v>
      </c>
      <c r="D4" s="53" t="s">
        <v>19</v>
      </c>
      <c r="E4" s="53" t="s">
        <v>20</v>
      </c>
      <c r="F4" s="53" t="s">
        <v>21</v>
      </c>
      <c r="G4" s="53" t="s">
        <v>22</v>
      </c>
      <c r="H4" s="53" t="s">
        <v>23</v>
      </c>
      <c r="I4" s="53" t="s">
        <v>24</v>
      </c>
      <c r="J4" s="53" t="s">
        <v>25</v>
      </c>
      <c r="K4" s="53" t="s">
        <v>26</v>
      </c>
      <c r="L4" s="53" t="s">
        <v>27</v>
      </c>
      <c r="M4" s="53" t="s">
        <v>28</v>
      </c>
      <c r="N4" s="54" t="s">
        <v>29</v>
      </c>
      <c r="O4" s="52" t="s">
        <v>18</v>
      </c>
      <c r="P4" s="53" t="s">
        <v>19</v>
      </c>
      <c r="Q4" s="53" t="s">
        <v>20</v>
      </c>
      <c r="R4" s="53" t="s">
        <v>21</v>
      </c>
      <c r="S4" s="53" t="s">
        <v>22</v>
      </c>
      <c r="T4" s="53" t="s">
        <v>23</v>
      </c>
      <c r="U4" s="53" t="s">
        <v>24</v>
      </c>
      <c r="V4" s="53" t="s">
        <v>25</v>
      </c>
      <c r="W4" s="53" t="s">
        <v>26</v>
      </c>
      <c r="X4" s="53" t="s">
        <v>27</v>
      </c>
      <c r="Y4" s="53" t="s">
        <v>28</v>
      </c>
      <c r="Z4" s="54" t="s">
        <v>29</v>
      </c>
      <c r="AA4" s="52" t="s">
        <v>18</v>
      </c>
      <c r="AB4" s="53" t="s">
        <v>19</v>
      </c>
      <c r="AC4" s="53" t="s">
        <v>20</v>
      </c>
      <c r="AD4" s="53" t="s">
        <v>21</v>
      </c>
      <c r="AE4" s="53" t="s">
        <v>22</v>
      </c>
      <c r="AF4" s="53" t="s">
        <v>23</v>
      </c>
      <c r="AG4" s="53" t="s">
        <v>24</v>
      </c>
      <c r="AH4" s="53" t="s">
        <v>25</v>
      </c>
      <c r="AI4" s="53" t="s">
        <v>26</v>
      </c>
      <c r="AJ4" s="53" t="s">
        <v>27</v>
      </c>
      <c r="AK4" s="53" t="s">
        <v>28</v>
      </c>
      <c r="AL4" s="54" t="s">
        <v>29</v>
      </c>
      <c r="AM4" s="52" t="s">
        <v>18</v>
      </c>
      <c r="AN4" s="53" t="s">
        <v>19</v>
      </c>
      <c r="AO4" s="53" t="s">
        <v>20</v>
      </c>
      <c r="AP4" s="53" t="s">
        <v>21</v>
      </c>
      <c r="AQ4" s="53" t="s">
        <v>22</v>
      </c>
      <c r="AR4" s="53" t="s">
        <v>23</v>
      </c>
      <c r="AS4" s="53" t="s">
        <v>24</v>
      </c>
      <c r="AT4" s="53" t="s">
        <v>25</v>
      </c>
      <c r="AU4" s="53" t="s">
        <v>26</v>
      </c>
      <c r="AV4" s="53" t="s">
        <v>27</v>
      </c>
      <c r="AW4" s="53" t="s">
        <v>28</v>
      </c>
      <c r="AX4" s="54" t="s">
        <v>29</v>
      </c>
      <c r="AY4" s="52" t="s">
        <v>18</v>
      </c>
      <c r="AZ4" s="53" t="s">
        <v>19</v>
      </c>
      <c r="BA4" s="53" t="s">
        <v>20</v>
      </c>
      <c r="BB4" s="53" t="s">
        <v>21</v>
      </c>
      <c r="BC4" s="53" t="s">
        <v>22</v>
      </c>
      <c r="BD4" s="53" t="s">
        <v>23</v>
      </c>
      <c r="BE4" s="53" t="s">
        <v>24</v>
      </c>
      <c r="BF4" s="53" t="s">
        <v>25</v>
      </c>
      <c r="BG4" s="53" t="s">
        <v>26</v>
      </c>
      <c r="BH4" s="53" t="s">
        <v>27</v>
      </c>
      <c r="BI4" s="53" t="s">
        <v>28</v>
      </c>
      <c r="BJ4" s="54" t="s">
        <v>29</v>
      </c>
      <c r="BK4" s="53" t="s">
        <v>18</v>
      </c>
      <c r="BL4" s="53" t="s">
        <v>19</v>
      </c>
      <c r="BM4" s="53" t="s">
        <v>20</v>
      </c>
      <c r="BN4" s="53" t="s">
        <v>21</v>
      </c>
      <c r="BO4" s="53" t="s">
        <v>22</v>
      </c>
      <c r="BP4" s="53" t="s">
        <v>23</v>
      </c>
      <c r="BQ4" s="53" t="s">
        <v>24</v>
      </c>
      <c r="BR4" s="53" t="s">
        <v>25</v>
      </c>
      <c r="BS4" s="53" t="s">
        <v>26</v>
      </c>
      <c r="BT4" s="53" t="s">
        <v>27</v>
      </c>
      <c r="BU4" s="53" t="s">
        <v>28</v>
      </c>
      <c r="BV4" s="54" t="s">
        <v>29</v>
      </c>
    </row>
    <row r="5" spans="1:75" ht="13.8" customHeight="1" x14ac:dyDescent="0.3">
      <c r="A5" s="170" t="s">
        <v>38</v>
      </c>
      <c r="B5" s="171"/>
      <c r="C5" s="174"/>
      <c r="D5" s="167"/>
      <c r="E5" s="167"/>
      <c r="F5" s="167"/>
      <c r="G5" s="167"/>
      <c r="H5" s="167"/>
      <c r="I5" s="167"/>
      <c r="J5" s="167"/>
      <c r="K5" s="167"/>
      <c r="L5" s="167"/>
      <c r="M5" s="167"/>
      <c r="N5" s="175"/>
      <c r="O5" s="174"/>
      <c r="P5" s="167"/>
      <c r="Q5" s="167"/>
      <c r="R5" s="167"/>
      <c r="S5" s="167"/>
      <c r="T5" s="167"/>
      <c r="U5" s="167"/>
      <c r="V5" s="167"/>
      <c r="W5" s="167"/>
      <c r="X5" s="167"/>
      <c r="Y5" s="167"/>
      <c r="Z5" s="175"/>
      <c r="AA5" s="174"/>
      <c r="AB5" s="167"/>
      <c r="AC5" s="167"/>
      <c r="AD5" s="167"/>
      <c r="AE5" s="167"/>
      <c r="AF5" s="167"/>
      <c r="AG5" s="167"/>
      <c r="AH5" s="167"/>
      <c r="AI5" s="167"/>
      <c r="AJ5" s="167"/>
      <c r="AK5" s="167"/>
      <c r="AL5" s="175"/>
      <c r="AM5" s="174"/>
      <c r="AN5" s="167"/>
      <c r="AO5" s="167"/>
      <c r="AP5" s="167"/>
      <c r="AQ5" s="167"/>
      <c r="AR5" s="167"/>
      <c r="AS5" s="167"/>
      <c r="AT5" s="167"/>
      <c r="AU5" s="167"/>
      <c r="AV5" s="167"/>
      <c r="AW5" s="167"/>
      <c r="AX5" s="175"/>
      <c r="AY5" s="174"/>
      <c r="AZ5" s="167"/>
      <c r="BA5" s="167"/>
      <c r="BB5" s="167"/>
      <c r="BC5" s="167"/>
      <c r="BD5" s="167"/>
      <c r="BE5" s="167"/>
      <c r="BF5" s="167"/>
      <c r="BG5" s="167"/>
      <c r="BH5" s="167"/>
      <c r="BI5" s="167"/>
      <c r="BJ5" s="175"/>
      <c r="BK5" s="167"/>
      <c r="BL5" s="167"/>
      <c r="BM5" s="167"/>
      <c r="BN5" s="167"/>
      <c r="BO5" s="167"/>
      <c r="BP5" s="167"/>
      <c r="BQ5" s="167"/>
      <c r="BR5" s="167"/>
      <c r="BS5" s="167"/>
      <c r="BT5" s="167"/>
      <c r="BU5" s="167"/>
      <c r="BV5" s="167"/>
    </row>
    <row r="6" spans="1:75" x14ac:dyDescent="0.3">
      <c r="A6" s="170"/>
      <c r="B6" s="171"/>
      <c r="C6" s="174"/>
      <c r="D6" s="167"/>
      <c r="E6" s="167"/>
      <c r="F6" s="167"/>
      <c r="G6" s="167"/>
      <c r="H6" s="167"/>
      <c r="I6" s="167"/>
      <c r="J6" s="167"/>
      <c r="K6" s="167"/>
      <c r="L6" s="167"/>
      <c r="M6" s="167"/>
      <c r="N6" s="175"/>
      <c r="O6" s="174"/>
      <c r="P6" s="167"/>
      <c r="Q6" s="167"/>
      <c r="R6" s="167"/>
      <c r="S6" s="167"/>
      <c r="T6" s="167"/>
      <c r="U6" s="167"/>
      <c r="V6" s="167"/>
      <c r="W6" s="167"/>
      <c r="X6" s="167"/>
      <c r="Y6" s="167"/>
      <c r="Z6" s="175"/>
      <c r="AA6" s="174"/>
      <c r="AB6" s="167"/>
      <c r="AC6" s="167"/>
      <c r="AD6" s="167"/>
      <c r="AE6" s="167"/>
      <c r="AF6" s="167"/>
      <c r="AG6" s="167"/>
      <c r="AH6" s="167"/>
      <c r="AI6" s="167"/>
      <c r="AJ6" s="167"/>
      <c r="AK6" s="167"/>
      <c r="AL6" s="175"/>
      <c r="AM6" s="174"/>
      <c r="AN6" s="167"/>
      <c r="AO6" s="167"/>
      <c r="AP6" s="167"/>
      <c r="AQ6" s="167"/>
      <c r="AR6" s="167"/>
      <c r="AS6" s="167"/>
      <c r="AT6" s="167"/>
      <c r="AU6" s="167"/>
      <c r="AV6" s="167"/>
      <c r="AW6" s="167"/>
      <c r="AX6" s="175"/>
      <c r="AY6" s="174"/>
      <c r="AZ6" s="167"/>
      <c r="BA6" s="167"/>
      <c r="BB6" s="167"/>
      <c r="BC6" s="167"/>
      <c r="BD6" s="167"/>
      <c r="BE6" s="167"/>
      <c r="BF6" s="167"/>
      <c r="BG6" s="167"/>
      <c r="BH6" s="167"/>
      <c r="BI6" s="167"/>
      <c r="BJ6" s="175"/>
      <c r="BK6" s="167"/>
      <c r="BL6" s="167"/>
      <c r="BM6" s="167"/>
      <c r="BN6" s="167"/>
      <c r="BO6" s="167"/>
      <c r="BP6" s="167"/>
      <c r="BQ6" s="167"/>
      <c r="BR6" s="167"/>
      <c r="BS6" s="167"/>
      <c r="BT6" s="167"/>
      <c r="BU6" s="167"/>
      <c r="BV6" s="167"/>
    </row>
    <row r="7" spans="1:75" x14ac:dyDescent="0.3">
      <c r="A7" s="172"/>
      <c r="B7" s="173"/>
      <c r="C7" s="52"/>
      <c r="D7" s="53"/>
      <c r="E7" s="53"/>
      <c r="F7" s="53"/>
      <c r="G7" s="53"/>
      <c r="H7" s="53"/>
      <c r="I7" s="53"/>
      <c r="J7" s="53"/>
      <c r="K7" s="53"/>
      <c r="L7" s="53"/>
      <c r="M7" s="53"/>
      <c r="N7" s="54"/>
      <c r="O7" s="52"/>
      <c r="P7" s="53"/>
      <c r="Q7" s="53"/>
      <c r="R7" s="53"/>
      <c r="S7" s="53"/>
      <c r="T7" s="53"/>
      <c r="U7" s="53"/>
      <c r="V7" s="53"/>
      <c r="W7" s="53"/>
      <c r="X7" s="53"/>
      <c r="Y7" s="53"/>
      <c r="Z7" s="54"/>
      <c r="AA7" s="52"/>
      <c r="AB7" s="53"/>
      <c r="AC7" s="53"/>
      <c r="AD7" s="53"/>
      <c r="AE7" s="53"/>
      <c r="AF7" s="53"/>
      <c r="AG7" s="53"/>
      <c r="AH7" s="53"/>
      <c r="AI7" s="53"/>
      <c r="AJ7" s="53"/>
      <c r="AK7" s="53"/>
      <c r="AL7" s="54"/>
      <c r="AM7" s="52"/>
      <c r="AN7" s="53"/>
      <c r="AO7" s="53"/>
      <c r="AP7" s="53"/>
      <c r="AQ7" s="53"/>
      <c r="AR7" s="53"/>
      <c r="AS7" s="53"/>
      <c r="AT7" s="53"/>
      <c r="AU7" s="53"/>
      <c r="AV7" s="53"/>
      <c r="AW7" s="53"/>
      <c r="AX7" s="54"/>
      <c r="AY7" s="52"/>
      <c r="AZ7" s="53"/>
      <c r="BA7" s="53"/>
      <c r="BB7" s="53"/>
      <c r="BC7" s="53"/>
      <c r="BD7" s="53"/>
      <c r="BE7" s="53"/>
      <c r="BF7" s="53"/>
      <c r="BG7" s="53"/>
      <c r="BH7" s="53"/>
      <c r="BI7" s="53"/>
      <c r="BJ7" s="54"/>
      <c r="BK7" s="53"/>
      <c r="BL7" s="53"/>
      <c r="BM7" s="53"/>
      <c r="BN7" s="53"/>
      <c r="BO7" s="53"/>
      <c r="BP7" s="53"/>
      <c r="BQ7" s="53"/>
      <c r="BR7" s="53"/>
      <c r="BS7" s="53"/>
      <c r="BT7" s="53"/>
      <c r="BU7" s="53"/>
      <c r="BV7" s="53"/>
    </row>
    <row r="8" spans="1:75" ht="14.4" customHeight="1" x14ac:dyDescent="0.3">
      <c r="A8" s="156" t="s">
        <v>31</v>
      </c>
      <c r="B8" s="55" t="s">
        <v>39</v>
      </c>
      <c r="C8" s="23">
        <v>1.008E-2</v>
      </c>
      <c r="D8" s="21">
        <v>1.008E-2</v>
      </c>
      <c r="E8" s="21">
        <v>1.8270000000000002E-2</v>
      </c>
      <c r="F8" s="21">
        <v>2.4750000000000001E-2</v>
      </c>
      <c r="G8" s="21">
        <v>4.3220000000000001E-2</v>
      </c>
      <c r="H8" s="21">
        <v>0.81694000000000011</v>
      </c>
      <c r="I8" s="21">
        <v>0.81894000000000011</v>
      </c>
      <c r="J8" s="21">
        <v>0.85770000000000013</v>
      </c>
      <c r="K8" s="21">
        <v>0.87230000000000008</v>
      </c>
      <c r="L8" s="21">
        <v>0.89720000000000011</v>
      </c>
      <c r="M8" s="21">
        <v>0.93909000000000009</v>
      </c>
      <c r="N8" s="22">
        <v>1.0186000000000002</v>
      </c>
      <c r="O8" s="23">
        <v>1.0227000000000002</v>
      </c>
      <c r="P8" s="21">
        <v>1.0643800000000001</v>
      </c>
      <c r="Q8" s="21">
        <v>1.1836800000000001</v>
      </c>
      <c r="R8" s="21">
        <v>1.3234400000000002</v>
      </c>
      <c r="S8" s="21">
        <v>1.4227500000000002</v>
      </c>
      <c r="T8" s="21">
        <v>2.1808399999999999</v>
      </c>
      <c r="U8" s="21">
        <v>92.528600000000054</v>
      </c>
      <c r="V8" s="21">
        <v>93.273010000000056</v>
      </c>
      <c r="W8" s="21">
        <v>99.129190000000051</v>
      </c>
      <c r="X8" s="21">
        <v>111.28132000000005</v>
      </c>
      <c r="Y8" s="21">
        <v>112.50548000000005</v>
      </c>
      <c r="Z8" s="22">
        <v>114.49799000000004</v>
      </c>
      <c r="AA8" s="23">
        <v>114.53093000000004</v>
      </c>
      <c r="AB8" s="21">
        <v>115.09150000000004</v>
      </c>
      <c r="AC8" s="21">
        <v>120.38761000000004</v>
      </c>
      <c r="AD8" s="21">
        <v>120.38761000000004</v>
      </c>
      <c r="AE8" s="21">
        <v>120.44737000000003</v>
      </c>
      <c r="AF8" s="21">
        <v>130.42369000000002</v>
      </c>
      <c r="AG8" s="21">
        <v>186.74103000000002</v>
      </c>
      <c r="AH8" s="21">
        <v>186.74103000000002</v>
      </c>
      <c r="AI8" s="21">
        <v>186.74503000000001</v>
      </c>
      <c r="AJ8" s="21">
        <v>186.74823000000001</v>
      </c>
      <c r="AK8" s="21">
        <v>190.13373000000001</v>
      </c>
      <c r="AL8" s="22">
        <v>190.13373000000001</v>
      </c>
      <c r="AM8" s="23">
        <v>190.13373000000001</v>
      </c>
      <c r="AN8" s="21">
        <v>190.14861000000002</v>
      </c>
      <c r="AO8" s="21">
        <v>194.98701000000003</v>
      </c>
      <c r="AP8" s="21">
        <v>201.76225000000002</v>
      </c>
      <c r="AQ8" s="21">
        <v>201.76800000000003</v>
      </c>
      <c r="AR8" s="21">
        <v>203.01300000000003</v>
      </c>
      <c r="AS8" s="21">
        <v>206.91697000000002</v>
      </c>
      <c r="AT8" s="21">
        <v>211.57997000000003</v>
      </c>
      <c r="AU8" s="21">
        <v>212.68982000000003</v>
      </c>
      <c r="AV8" s="21">
        <v>219.27813000000003</v>
      </c>
      <c r="AW8" s="21">
        <v>219.28219000000004</v>
      </c>
      <c r="AX8" s="22">
        <v>222.66247000000004</v>
      </c>
      <c r="AY8" s="23">
        <v>222.66247000000004</v>
      </c>
      <c r="AZ8" s="21">
        <v>228.47527000000005</v>
      </c>
      <c r="BA8" s="21">
        <v>238.00219000000004</v>
      </c>
      <c r="BB8" s="21">
        <v>242.99611000000004</v>
      </c>
      <c r="BC8" s="21">
        <v>254.26391000000004</v>
      </c>
      <c r="BD8" s="21">
        <v>264.08989000000003</v>
      </c>
      <c r="BE8" s="21">
        <v>269.02129000000002</v>
      </c>
      <c r="BF8" s="21">
        <v>272.63895000000002</v>
      </c>
      <c r="BG8" s="21">
        <v>275.05195000000003</v>
      </c>
      <c r="BH8" s="21">
        <v>275.33985000000001</v>
      </c>
      <c r="BI8" s="21">
        <v>277.74359000000004</v>
      </c>
      <c r="BJ8" s="22">
        <v>294.50359000000003</v>
      </c>
      <c r="BK8" s="23">
        <v>294.50359000000003</v>
      </c>
      <c r="BL8" s="21">
        <v>298.24581000000001</v>
      </c>
      <c r="BM8" s="21">
        <v>331.92050999999998</v>
      </c>
      <c r="BN8" s="21">
        <v>331.98050999999998</v>
      </c>
      <c r="BO8" s="21">
        <v>334.63392999999996</v>
      </c>
      <c r="BP8" s="21">
        <v>341.85570999999999</v>
      </c>
      <c r="BQ8" s="21">
        <v>350.99646000000001</v>
      </c>
      <c r="BR8" s="21">
        <v>351.00046000000003</v>
      </c>
      <c r="BS8" s="21">
        <v>351.02737000000002</v>
      </c>
      <c r="BT8" s="21">
        <v>351.03137000000004</v>
      </c>
      <c r="BU8" s="21">
        <v>351.03137000000004</v>
      </c>
      <c r="BV8" s="22">
        <v>351.03137000000004</v>
      </c>
    </row>
    <row r="9" spans="1:75" ht="14.4" customHeight="1" x14ac:dyDescent="0.3">
      <c r="A9" s="157"/>
      <c r="B9" s="46" t="s">
        <v>40</v>
      </c>
      <c r="C9" s="27">
        <v>12.896409999999998</v>
      </c>
      <c r="D9" s="25">
        <v>13.909469999999999</v>
      </c>
      <c r="E9" s="25">
        <v>15.856159999999999</v>
      </c>
      <c r="F9" s="25">
        <v>18.072020000000002</v>
      </c>
      <c r="G9" s="25">
        <v>21.714649999999999</v>
      </c>
      <c r="H9" s="25">
        <v>26.129489999999997</v>
      </c>
      <c r="I9" s="25">
        <v>31.212139999999987</v>
      </c>
      <c r="J9" s="25">
        <v>36.469909999999985</v>
      </c>
      <c r="K9" s="25">
        <v>43.334639999999979</v>
      </c>
      <c r="L9" s="25">
        <v>51.793759999999963</v>
      </c>
      <c r="M9" s="25">
        <v>61.249009999999963</v>
      </c>
      <c r="N9" s="26">
        <v>68.595879999999951</v>
      </c>
      <c r="O9" s="27">
        <v>78.728349999999935</v>
      </c>
      <c r="P9" s="25">
        <v>91.066169999999914</v>
      </c>
      <c r="Q9" s="25">
        <v>109.61759999999992</v>
      </c>
      <c r="R9" s="25">
        <v>127.92362999999993</v>
      </c>
      <c r="S9" s="25">
        <v>150.43124</v>
      </c>
      <c r="T9" s="25">
        <v>182.46833999999998</v>
      </c>
      <c r="U9" s="25">
        <v>252.11736999999999</v>
      </c>
      <c r="V9" s="25">
        <v>295.49915999999996</v>
      </c>
      <c r="W9" s="25">
        <v>369.24541999999946</v>
      </c>
      <c r="X9" s="25">
        <v>461.5130299999995</v>
      </c>
      <c r="Y9" s="25">
        <v>651.8075099999993</v>
      </c>
      <c r="Z9" s="26">
        <v>829.02341999999885</v>
      </c>
      <c r="AA9" s="27">
        <v>852.25726999999893</v>
      </c>
      <c r="AB9" s="25">
        <v>1019.5741299999986</v>
      </c>
      <c r="AC9" s="25">
        <v>1118.3510799999988</v>
      </c>
      <c r="AD9" s="25">
        <v>1133.5230899999988</v>
      </c>
      <c r="AE9" s="25">
        <v>1166.7618099999988</v>
      </c>
      <c r="AF9" s="25">
        <v>1219.1138299999989</v>
      </c>
      <c r="AG9" s="25">
        <v>1351.5093799999986</v>
      </c>
      <c r="AH9" s="25">
        <v>1364.9225599999986</v>
      </c>
      <c r="AI9" s="25">
        <v>1382.2621599999986</v>
      </c>
      <c r="AJ9" s="25">
        <v>1424.2982899999984</v>
      </c>
      <c r="AK9" s="25">
        <v>1445.1171399999982</v>
      </c>
      <c r="AL9" s="26">
        <v>1465.5510599999982</v>
      </c>
      <c r="AM9" s="27">
        <v>1489.0795199999982</v>
      </c>
      <c r="AN9" s="25">
        <v>1515.9055499999981</v>
      </c>
      <c r="AO9" s="25">
        <v>1547.9747899999982</v>
      </c>
      <c r="AP9" s="25">
        <v>1593.7183499999981</v>
      </c>
      <c r="AQ9" s="25">
        <v>1629.7658899999979</v>
      </c>
      <c r="AR9" s="25">
        <v>1694.9425899999978</v>
      </c>
      <c r="AS9" s="25">
        <v>1723.0329099999979</v>
      </c>
      <c r="AT9" s="25">
        <v>1758.8218199999978</v>
      </c>
      <c r="AU9" s="25">
        <v>1793.4854699999978</v>
      </c>
      <c r="AV9" s="25">
        <v>1829.9634099999978</v>
      </c>
      <c r="AW9" s="25">
        <v>1872.4796999999978</v>
      </c>
      <c r="AX9" s="26">
        <v>1914.3299299999978</v>
      </c>
      <c r="AY9" s="27">
        <v>1947.5820299999978</v>
      </c>
      <c r="AZ9" s="25">
        <v>1983.7628999999977</v>
      </c>
      <c r="BA9" s="25">
        <v>2062.4946599999976</v>
      </c>
      <c r="BB9" s="25">
        <v>2097.2031699999975</v>
      </c>
      <c r="BC9" s="25">
        <v>2132.4773499999974</v>
      </c>
      <c r="BD9" s="25">
        <v>2188.6077699999973</v>
      </c>
      <c r="BE9" s="25">
        <v>2231.3282399999971</v>
      </c>
      <c r="BF9" s="25">
        <v>2273.4741299999973</v>
      </c>
      <c r="BG9" s="25">
        <v>2324.5381499999971</v>
      </c>
      <c r="BH9" s="25">
        <v>2378.5131899999969</v>
      </c>
      <c r="BI9" s="25">
        <v>2427.6797799999972</v>
      </c>
      <c r="BJ9" s="26">
        <v>2496.401239999997</v>
      </c>
      <c r="BK9" s="27">
        <v>2523.5133599999972</v>
      </c>
      <c r="BL9" s="25">
        <v>2558.0738199999973</v>
      </c>
      <c r="BM9" s="25">
        <v>2625.1331099999975</v>
      </c>
      <c r="BN9" s="25">
        <v>2660.1697199999976</v>
      </c>
      <c r="BO9" s="25">
        <v>2698.1769699999977</v>
      </c>
      <c r="BP9" s="25">
        <v>2758.690979999998</v>
      </c>
      <c r="BQ9" s="25">
        <v>2795.3188999999979</v>
      </c>
      <c r="BR9" s="25">
        <v>2831.6351099999979</v>
      </c>
      <c r="BS9" s="25">
        <v>2891.5991299999982</v>
      </c>
      <c r="BT9" s="25">
        <v>2929.0859999999984</v>
      </c>
      <c r="BU9" s="25">
        <v>2964.5516099999986</v>
      </c>
      <c r="BV9" s="26">
        <v>2981.3924499999989</v>
      </c>
      <c r="BW9" s="56"/>
    </row>
    <row r="10" spans="1:75" ht="14.4" customHeight="1" x14ac:dyDescent="0.3">
      <c r="A10" s="157"/>
      <c r="B10" s="46" t="s">
        <v>41</v>
      </c>
      <c r="C10" s="27">
        <v>0</v>
      </c>
      <c r="D10" s="25">
        <v>0</v>
      </c>
      <c r="E10" s="25">
        <v>0</v>
      </c>
      <c r="F10" s="25">
        <v>0</v>
      </c>
      <c r="G10" s="25">
        <v>0</v>
      </c>
      <c r="H10" s="25">
        <v>0</v>
      </c>
      <c r="I10" s="25">
        <v>0</v>
      </c>
      <c r="J10" s="25">
        <v>0</v>
      </c>
      <c r="K10" s="25">
        <v>0</v>
      </c>
      <c r="L10" s="25">
        <v>0</v>
      </c>
      <c r="M10" s="25">
        <v>0</v>
      </c>
      <c r="N10" s="26">
        <v>0</v>
      </c>
      <c r="O10" s="27">
        <v>0</v>
      </c>
      <c r="P10" s="25">
        <v>0</v>
      </c>
      <c r="Q10" s="25">
        <v>0</v>
      </c>
      <c r="R10" s="25">
        <v>0</v>
      </c>
      <c r="S10" s="25">
        <v>0</v>
      </c>
      <c r="T10" s="25">
        <v>0</v>
      </c>
      <c r="U10" s="25">
        <v>0</v>
      </c>
      <c r="V10" s="25">
        <v>0</v>
      </c>
      <c r="W10" s="25">
        <v>0</v>
      </c>
      <c r="X10" s="25">
        <v>0</v>
      </c>
      <c r="Y10" s="25">
        <v>0</v>
      </c>
      <c r="Z10" s="26">
        <v>0</v>
      </c>
      <c r="AA10" s="27">
        <v>0</v>
      </c>
      <c r="AB10" s="25">
        <v>0</v>
      </c>
      <c r="AC10" s="25">
        <v>0</v>
      </c>
      <c r="AD10" s="25">
        <v>0</v>
      </c>
      <c r="AE10" s="25">
        <v>0</v>
      </c>
      <c r="AF10" s="25">
        <v>0</v>
      </c>
      <c r="AG10" s="25">
        <v>0</v>
      </c>
      <c r="AH10" s="25">
        <v>0</v>
      </c>
      <c r="AI10" s="25">
        <v>0</v>
      </c>
      <c r="AJ10" s="25">
        <v>0</v>
      </c>
      <c r="AK10" s="25">
        <v>0</v>
      </c>
      <c r="AL10" s="26">
        <v>0</v>
      </c>
      <c r="AM10" s="27">
        <v>2.2363200000000001</v>
      </c>
      <c r="AN10" s="25">
        <v>15.330020000000001</v>
      </c>
      <c r="AO10" s="25">
        <v>75.37700000000001</v>
      </c>
      <c r="AP10" s="25">
        <v>112.76294000000001</v>
      </c>
      <c r="AQ10" s="25">
        <v>127.96257000000001</v>
      </c>
      <c r="AR10" s="25">
        <v>127.96257000000001</v>
      </c>
      <c r="AS10" s="25">
        <v>143.58825000000002</v>
      </c>
      <c r="AT10" s="25">
        <v>150.82509000000002</v>
      </c>
      <c r="AU10" s="25">
        <v>165.89037000000002</v>
      </c>
      <c r="AV10" s="25">
        <v>194.79831000000001</v>
      </c>
      <c r="AW10" s="25">
        <v>199.77284</v>
      </c>
      <c r="AX10" s="26">
        <v>266.43943999999999</v>
      </c>
      <c r="AY10" s="27">
        <v>356.46492999999998</v>
      </c>
      <c r="AZ10" s="25">
        <v>430.89658999999995</v>
      </c>
      <c r="BA10" s="25">
        <v>1370.0748600000002</v>
      </c>
      <c r="BB10" s="25">
        <v>1397.2692600000003</v>
      </c>
      <c r="BC10" s="25">
        <v>1397.8452600000003</v>
      </c>
      <c r="BD10" s="25">
        <v>1433.4384000000002</v>
      </c>
      <c r="BE10" s="25">
        <v>1555.6299500000002</v>
      </c>
      <c r="BF10" s="25">
        <v>1607.4191000000003</v>
      </c>
      <c r="BG10" s="25">
        <v>1724.8470400000003</v>
      </c>
      <c r="BH10" s="25">
        <v>1814.1531400000003</v>
      </c>
      <c r="BI10" s="25">
        <v>1912.0103300000003</v>
      </c>
      <c r="BJ10" s="26">
        <v>2052.9607500000002</v>
      </c>
      <c r="BK10" s="27">
        <v>2090.8088000000002</v>
      </c>
      <c r="BL10" s="25">
        <v>2191.7328900000002</v>
      </c>
      <c r="BM10" s="25">
        <v>4027.1571300000005</v>
      </c>
      <c r="BN10" s="25">
        <v>4048.7602100000004</v>
      </c>
      <c r="BO10" s="25">
        <v>4107.6545100000003</v>
      </c>
      <c r="BP10" s="25">
        <v>4139.39552</v>
      </c>
      <c r="BQ10" s="25">
        <v>4173.9523600000002</v>
      </c>
      <c r="BR10" s="25">
        <v>4183.7930800000004</v>
      </c>
      <c r="BS10" s="25">
        <v>4183.7930800000004</v>
      </c>
      <c r="BT10" s="25">
        <v>4330.7006000000001</v>
      </c>
      <c r="BU10" s="25">
        <v>4337.9050999999999</v>
      </c>
      <c r="BV10" s="26">
        <v>4407.8586100000002</v>
      </c>
      <c r="BW10" s="56"/>
    </row>
    <row r="11" spans="1:75" ht="14.4" customHeight="1" x14ac:dyDescent="0.3">
      <c r="A11" s="157"/>
      <c r="B11" s="46" t="s">
        <v>42</v>
      </c>
      <c r="C11" s="27">
        <v>1.1532799999999996</v>
      </c>
      <c r="D11" s="25">
        <v>1.1532799999999996</v>
      </c>
      <c r="E11" s="25">
        <v>1.1532799999999996</v>
      </c>
      <c r="F11" s="25">
        <v>1.1532799999999996</v>
      </c>
      <c r="G11" s="25">
        <v>1.1532799999999996</v>
      </c>
      <c r="H11" s="25">
        <v>1.1532799999999996</v>
      </c>
      <c r="I11" s="25">
        <v>1.1532799999999996</v>
      </c>
      <c r="J11" s="25">
        <v>1.1532799999999996</v>
      </c>
      <c r="K11" s="25">
        <v>1.1532799999999996</v>
      </c>
      <c r="L11" s="25">
        <v>1.1532799999999996</v>
      </c>
      <c r="M11" s="25">
        <v>1.1532799999999996</v>
      </c>
      <c r="N11" s="26">
        <v>1.1532799999999996</v>
      </c>
      <c r="O11" s="27">
        <v>1.1532799999999996</v>
      </c>
      <c r="P11" s="25">
        <v>1.1532799999999996</v>
      </c>
      <c r="Q11" s="25">
        <v>1.1532799999999996</v>
      </c>
      <c r="R11" s="25">
        <v>1.1532799999999996</v>
      </c>
      <c r="S11" s="25">
        <v>1.1532799999999996</v>
      </c>
      <c r="T11" s="25">
        <v>1.1532799999999996</v>
      </c>
      <c r="U11" s="25">
        <v>1.1532799999999996</v>
      </c>
      <c r="V11" s="25">
        <v>1.1532799999999996</v>
      </c>
      <c r="W11" s="25">
        <v>1.1532799999999996</v>
      </c>
      <c r="X11" s="25">
        <v>1.1532799999999996</v>
      </c>
      <c r="Y11" s="25">
        <v>1.1532799999999996</v>
      </c>
      <c r="Z11" s="26">
        <v>5.9646799999999995</v>
      </c>
      <c r="AA11" s="27">
        <v>5.9646799999999995</v>
      </c>
      <c r="AB11" s="25">
        <v>5.9646799999999995</v>
      </c>
      <c r="AC11" s="25">
        <v>6.9690799999999999</v>
      </c>
      <c r="AD11" s="25">
        <v>6.9690799999999999</v>
      </c>
      <c r="AE11" s="25">
        <v>6.9690799999999999</v>
      </c>
      <c r="AF11" s="25">
        <v>7.0310800000000002</v>
      </c>
      <c r="AG11" s="25">
        <v>7.0310800000000002</v>
      </c>
      <c r="AH11" s="25">
        <v>7.0310800000000002</v>
      </c>
      <c r="AI11" s="25">
        <v>7.0310800000000002</v>
      </c>
      <c r="AJ11" s="25">
        <v>7.0310800000000002</v>
      </c>
      <c r="AK11" s="25">
        <v>7.0310800000000002</v>
      </c>
      <c r="AL11" s="26">
        <v>7.0310800000000002</v>
      </c>
      <c r="AM11" s="27">
        <v>7.0310800000000002</v>
      </c>
      <c r="AN11" s="25">
        <v>22.165240000000001</v>
      </c>
      <c r="AO11" s="25">
        <v>293.95786999999984</v>
      </c>
      <c r="AP11" s="25">
        <v>294.05786999999987</v>
      </c>
      <c r="AQ11" s="25">
        <v>317.93066999999985</v>
      </c>
      <c r="AR11" s="25">
        <v>317.93066999999985</v>
      </c>
      <c r="AS11" s="25">
        <v>320.01674999999983</v>
      </c>
      <c r="AT11" s="25">
        <v>328.05272999999983</v>
      </c>
      <c r="AU11" s="25">
        <v>328.05272999999983</v>
      </c>
      <c r="AV11" s="25">
        <v>328.10442999999981</v>
      </c>
      <c r="AW11" s="25">
        <v>340.10560999999979</v>
      </c>
      <c r="AX11" s="26">
        <v>340.10560999999979</v>
      </c>
      <c r="AY11" s="27">
        <v>340.3550199999998</v>
      </c>
      <c r="AZ11" s="25">
        <v>372.67880999999977</v>
      </c>
      <c r="BA11" s="25">
        <v>391.67425999999978</v>
      </c>
      <c r="BB11" s="25">
        <v>391.67425999999978</v>
      </c>
      <c r="BC11" s="25">
        <v>391.67425999999978</v>
      </c>
      <c r="BD11" s="25">
        <v>391.67425999999978</v>
      </c>
      <c r="BE11" s="25">
        <v>391.67425999999978</v>
      </c>
      <c r="BF11" s="25">
        <v>391.67425999999978</v>
      </c>
      <c r="BG11" s="25">
        <v>392.4993799999998</v>
      </c>
      <c r="BH11" s="25">
        <v>392.4993799999998</v>
      </c>
      <c r="BI11" s="25">
        <v>392.4993799999998</v>
      </c>
      <c r="BJ11" s="26">
        <v>393.63217999999978</v>
      </c>
      <c r="BK11" s="27">
        <v>400.05967999999979</v>
      </c>
      <c r="BL11" s="25">
        <v>400.05967999999979</v>
      </c>
      <c r="BM11" s="25">
        <v>402.44837999999976</v>
      </c>
      <c r="BN11" s="25">
        <v>406.52837999999974</v>
      </c>
      <c r="BO11" s="25">
        <v>406.52837999999974</v>
      </c>
      <c r="BP11" s="25">
        <v>406.52837999999974</v>
      </c>
      <c r="BQ11" s="25">
        <v>406.52837999999974</v>
      </c>
      <c r="BR11" s="25">
        <v>427.53037999999975</v>
      </c>
      <c r="BS11" s="25">
        <v>428.35537999999974</v>
      </c>
      <c r="BT11" s="25">
        <v>451.22567999999973</v>
      </c>
      <c r="BU11" s="25">
        <v>466.18567999999971</v>
      </c>
      <c r="BV11" s="26">
        <v>477.12767999999971</v>
      </c>
    </row>
    <row r="12" spans="1:75" ht="14.4" customHeight="1" x14ac:dyDescent="0.3">
      <c r="A12" s="157"/>
      <c r="B12" s="46" t="s">
        <v>43</v>
      </c>
      <c r="C12" s="31">
        <v>1.3728299999999809</v>
      </c>
      <c r="D12" s="29">
        <v>1.7410897999999797</v>
      </c>
      <c r="E12" s="29">
        <v>2.3066507999999786</v>
      </c>
      <c r="F12" s="29">
        <v>2.7235371999999707</v>
      </c>
      <c r="G12" s="29">
        <v>3.3633341999999686</v>
      </c>
      <c r="H12" s="29">
        <v>3.7467391999999791</v>
      </c>
      <c r="I12" s="29">
        <v>4.5614412999999843</v>
      </c>
      <c r="J12" s="29">
        <v>5.0579304999999906</v>
      </c>
      <c r="K12" s="29">
        <v>5.7082272000000245</v>
      </c>
      <c r="L12" s="29">
        <v>6.6777002000000465</v>
      </c>
      <c r="M12" s="29">
        <v>7.7616352000000219</v>
      </c>
      <c r="N12" s="30">
        <v>8.362844300000063</v>
      </c>
      <c r="O12" s="31">
        <v>9.4056977000000899</v>
      </c>
      <c r="P12" s="29">
        <v>10.407354260000105</v>
      </c>
      <c r="Q12" s="29">
        <v>11.539326960000182</v>
      </c>
      <c r="R12" s="29">
        <v>12.347238780000254</v>
      </c>
      <c r="S12" s="29">
        <v>13.393237460000194</v>
      </c>
      <c r="T12" s="29">
        <v>21.686520340000271</v>
      </c>
      <c r="U12" s="29">
        <v>66.634116070000232</v>
      </c>
      <c r="V12" s="29">
        <v>67.258395270000449</v>
      </c>
      <c r="W12" s="29">
        <v>50.136807290001002</v>
      </c>
      <c r="X12" s="29">
        <v>24.838758810001195</v>
      </c>
      <c r="Y12" s="29">
        <v>30.551300460002835</v>
      </c>
      <c r="Z12" s="30">
        <v>38.950048780002362</v>
      </c>
      <c r="AA12" s="31">
        <v>46.109624280002436</v>
      </c>
      <c r="AB12" s="29">
        <v>51.893414880002865</v>
      </c>
      <c r="AC12" s="29">
        <v>58.605108470002278</v>
      </c>
      <c r="AD12" s="29">
        <v>60.855752970002186</v>
      </c>
      <c r="AE12" s="29">
        <v>63.573568000002297</v>
      </c>
      <c r="AF12" s="29">
        <v>71.691885080002294</v>
      </c>
      <c r="AG12" s="29">
        <v>82.348153100002492</v>
      </c>
      <c r="AH12" s="29">
        <v>83.876171500002556</v>
      </c>
      <c r="AI12" s="29">
        <v>85.394535060002454</v>
      </c>
      <c r="AJ12" s="29">
        <v>87.55267921000268</v>
      </c>
      <c r="AK12" s="29">
        <v>89.530906210002513</v>
      </c>
      <c r="AL12" s="30">
        <v>91.178143960002444</v>
      </c>
      <c r="AM12" s="31">
        <v>92.374470190002285</v>
      </c>
      <c r="AN12" s="29">
        <v>93.751052590002018</v>
      </c>
      <c r="AO12" s="29">
        <v>90.574207020002177</v>
      </c>
      <c r="AP12" s="29">
        <v>92.245010800002092</v>
      </c>
      <c r="AQ12" s="29">
        <v>93.073134800002208</v>
      </c>
      <c r="AR12" s="29">
        <v>94.154172570003084</v>
      </c>
      <c r="AS12" s="29">
        <v>95.761152460002904</v>
      </c>
      <c r="AT12" s="29">
        <v>97.501460430002226</v>
      </c>
      <c r="AU12" s="29">
        <v>100.5532259400029</v>
      </c>
      <c r="AV12" s="29">
        <v>102.4582006900032</v>
      </c>
      <c r="AW12" s="29">
        <v>104.99841571000297</v>
      </c>
      <c r="AX12" s="30">
        <v>107.41623405000337</v>
      </c>
      <c r="AY12" s="31">
        <v>108.98211120000269</v>
      </c>
      <c r="AZ12" s="29">
        <v>110.33486733000336</v>
      </c>
      <c r="BA12" s="29">
        <v>112.76790529000345</v>
      </c>
      <c r="BB12" s="29">
        <v>115.10879629000283</v>
      </c>
      <c r="BC12" s="29">
        <v>117.3495502900023</v>
      </c>
      <c r="BD12" s="29">
        <v>121.73698868000247</v>
      </c>
      <c r="BE12" s="29">
        <v>125.14532543000314</v>
      </c>
      <c r="BF12" s="29">
        <v>127.71428803000344</v>
      </c>
      <c r="BG12" s="29">
        <v>131.71194883000317</v>
      </c>
      <c r="BH12" s="29">
        <v>136.50776855000368</v>
      </c>
      <c r="BI12" s="29">
        <v>140.527642930002</v>
      </c>
      <c r="BJ12" s="30">
        <v>143.75268327000322</v>
      </c>
      <c r="BK12" s="31">
        <v>147.86882147000324</v>
      </c>
      <c r="BL12" s="29">
        <v>152.87032123000336</v>
      </c>
      <c r="BM12" s="29">
        <v>208.08991198000149</v>
      </c>
      <c r="BN12" s="29">
        <v>215.83988387000136</v>
      </c>
      <c r="BO12" s="29">
        <v>223.71687447000022</v>
      </c>
      <c r="BP12" s="29">
        <v>270.62291180000284</v>
      </c>
      <c r="BQ12" s="29">
        <v>280.19767912000134</v>
      </c>
      <c r="BR12" s="29">
        <v>295.98398962000101</v>
      </c>
      <c r="BS12" s="29">
        <v>336.63535864000005</v>
      </c>
      <c r="BT12" s="29">
        <v>368.33266545000151</v>
      </c>
      <c r="BU12" s="29">
        <v>461.80837628000063</v>
      </c>
      <c r="BV12" s="30">
        <v>629.44833692999964</v>
      </c>
    </row>
    <row r="13" spans="1:75" ht="15" customHeight="1" thickBot="1" x14ac:dyDescent="0.35">
      <c r="A13" s="158"/>
      <c r="B13" s="74" t="s">
        <v>32</v>
      </c>
      <c r="C13" s="72">
        <v>15.432599999999978</v>
      </c>
      <c r="D13" s="72">
        <v>16.813919799999979</v>
      </c>
      <c r="E13" s="72">
        <v>19.334360799999978</v>
      </c>
      <c r="F13" s="72">
        <v>21.973587199999972</v>
      </c>
      <c r="G13" s="72">
        <v>26.274484199999968</v>
      </c>
      <c r="H13" s="72">
        <v>31.846449199999974</v>
      </c>
      <c r="I13" s="72">
        <v>37.745801299999975</v>
      </c>
      <c r="J13" s="72">
        <v>43.538820499999979</v>
      </c>
      <c r="K13" s="72">
        <v>51.068447200000008</v>
      </c>
      <c r="L13" s="72">
        <v>60.52194020000001</v>
      </c>
      <c r="M13" s="72">
        <v>71.103015199999987</v>
      </c>
      <c r="N13" s="75">
        <v>79.130604300000016</v>
      </c>
      <c r="O13" s="72">
        <v>90.31002770000002</v>
      </c>
      <c r="P13" s="72">
        <v>103.69118426000001</v>
      </c>
      <c r="Q13" s="72">
        <v>123.4938869600001</v>
      </c>
      <c r="R13" s="72">
        <v>142.74758878000017</v>
      </c>
      <c r="S13" s="72">
        <v>166.4005074600002</v>
      </c>
      <c r="T13" s="72">
        <v>207.48898034000024</v>
      </c>
      <c r="U13" s="72">
        <v>412.43336607000026</v>
      </c>
      <c r="V13" s="72">
        <v>457.18384527000046</v>
      </c>
      <c r="W13" s="72">
        <v>519.6646972900005</v>
      </c>
      <c r="X13" s="72">
        <v>598.78638881000074</v>
      </c>
      <c r="Y13" s="72">
        <v>796.01757046000216</v>
      </c>
      <c r="Z13" s="75">
        <v>988.43613878000133</v>
      </c>
      <c r="AA13" s="72">
        <v>1018.8625042800014</v>
      </c>
      <c r="AB13" s="72">
        <v>1192.5237248800015</v>
      </c>
      <c r="AC13" s="72">
        <v>1304.3128784700011</v>
      </c>
      <c r="AD13" s="72">
        <v>1321.735532970001</v>
      </c>
      <c r="AE13" s="72">
        <v>1357.7518280000013</v>
      </c>
      <c r="AF13" s="72">
        <v>1428.2604850800012</v>
      </c>
      <c r="AG13" s="72">
        <v>1627.6296431000012</v>
      </c>
      <c r="AH13" s="72">
        <v>1642.5708415000013</v>
      </c>
      <c r="AI13" s="72">
        <v>1661.4328050600011</v>
      </c>
      <c r="AJ13" s="72">
        <v>1705.6302792100009</v>
      </c>
      <c r="AK13" s="72">
        <v>1731.8128562100007</v>
      </c>
      <c r="AL13" s="75">
        <v>1753.8940139600006</v>
      </c>
      <c r="AM13" s="72">
        <v>1780.8551201900004</v>
      </c>
      <c r="AN13" s="72">
        <v>1837.3004725900003</v>
      </c>
      <c r="AO13" s="72">
        <v>2202.8708770200001</v>
      </c>
      <c r="AP13" s="72">
        <v>2294.5464208000003</v>
      </c>
      <c r="AQ13" s="72">
        <v>2370.5002648</v>
      </c>
      <c r="AR13" s="72">
        <v>2438.0030025700007</v>
      </c>
      <c r="AS13" s="72">
        <v>2489.3160324600008</v>
      </c>
      <c r="AT13" s="72">
        <v>2546.78107043</v>
      </c>
      <c r="AU13" s="72">
        <v>2600.6716159400007</v>
      </c>
      <c r="AV13" s="72">
        <v>2674.6024806900009</v>
      </c>
      <c r="AW13" s="72">
        <v>2736.6387557100006</v>
      </c>
      <c r="AX13" s="75">
        <v>2850.9536840500009</v>
      </c>
      <c r="AY13" s="72">
        <v>2976.0465612000007</v>
      </c>
      <c r="AZ13" s="72">
        <v>3126.1484373300009</v>
      </c>
      <c r="BA13" s="72">
        <v>4175.0138752900011</v>
      </c>
      <c r="BB13" s="72">
        <v>4244.2515962900006</v>
      </c>
      <c r="BC13" s="72">
        <v>4293.6103302900001</v>
      </c>
      <c r="BD13" s="72">
        <v>4399.5473086800002</v>
      </c>
      <c r="BE13" s="72">
        <v>4572.7990654300002</v>
      </c>
      <c r="BF13" s="72">
        <v>4672.9207280300006</v>
      </c>
      <c r="BG13" s="72">
        <v>4848.6484688300006</v>
      </c>
      <c r="BH13" s="72">
        <v>4997.0133285500006</v>
      </c>
      <c r="BI13" s="72">
        <v>5150.46072293</v>
      </c>
      <c r="BJ13" s="75">
        <v>5381.2504432699998</v>
      </c>
      <c r="BK13" s="72">
        <v>5456.7542514700008</v>
      </c>
      <c r="BL13" s="72">
        <v>5600.9825212300002</v>
      </c>
      <c r="BM13" s="72">
        <v>7594.7490419799997</v>
      </c>
      <c r="BN13" s="72">
        <v>7663.2787038699989</v>
      </c>
      <c r="BO13" s="72">
        <v>7770.7106644699979</v>
      </c>
      <c r="BP13" s="72">
        <v>7917.0935018</v>
      </c>
      <c r="BQ13" s="72">
        <v>8006.9937791199991</v>
      </c>
      <c r="BR13" s="72">
        <v>8089.9430196199992</v>
      </c>
      <c r="BS13" s="72">
        <v>8191.4103186399989</v>
      </c>
      <c r="BT13" s="72">
        <v>8430.3763154499993</v>
      </c>
      <c r="BU13" s="72">
        <v>8581.4821362799994</v>
      </c>
      <c r="BV13" s="75">
        <v>8846.8584469299985</v>
      </c>
      <c r="BW13" s="56"/>
    </row>
    <row r="14" spans="1:75" ht="6.6" customHeight="1" thickTop="1" x14ac:dyDescent="0.3">
      <c r="A14" s="57"/>
    </row>
    <row r="15" spans="1:75" ht="14.4" customHeight="1" x14ac:dyDescent="0.3">
      <c r="A15" s="156" t="s">
        <v>33</v>
      </c>
      <c r="B15" s="55" t="s">
        <v>39</v>
      </c>
      <c r="C15" s="58"/>
      <c r="D15" s="59"/>
      <c r="E15" s="59"/>
      <c r="F15" s="59"/>
      <c r="G15" s="59"/>
      <c r="H15" s="59"/>
      <c r="I15" s="59"/>
      <c r="J15" s="59"/>
      <c r="K15" s="59"/>
      <c r="L15" s="59"/>
      <c r="M15" s="59"/>
      <c r="N15" s="60"/>
      <c r="O15" s="58"/>
      <c r="P15" s="59"/>
      <c r="Q15" s="59"/>
      <c r="R15" s="59"/>
      <c r="S15" s="59"/>
      <c r="T15" s="59"/>
      <c r="U15" s="59"/>
      <c r="V15" s="59"/>
      <c r="W15" s="59"/>
      <c r="X15" s="59"/>
      <c r="Y15" s="59"/>
      <c r="Z15" s="60"/>
      <c r="AA15" s="58"/>
      <c r="AB15" s="59"/>
      <c r="AC15" s="59"/>
      <c r="AD15" s="59"/>
      <c r="AE15" s="59"/>
      <c r="AF15" s="59"/>
      <c r="AG15" s="59"/>
      <c r="AH15" s="59"/>
      <c r="AI15" s="59"/>
      <c r="AJ15" s="59"/>
      <c r="AK15" s="59"/>
      <c r="AL15" s="60"/>
      <c r="AM15" s="58"/>
      <c r="AN15" s="59"/>
      <c r="AO15" s="59"/>
      <c r="AP15" s="59"/>
      <c r="AQ15" s="59"/>
      <c r="AR15" s="59"/>
      <c r="AS15" s="59"/>
      <c r="AT15" s="59"/>
      <c r="AU15" s="59"/>
      <c r="AV15" s="59"/>
      <c r="AW15" s="59"/>
      <c r="AX15" s="60"/>
      <c r="AY15" s="58"/>
      <c r="AZ15" s="59"/>
      <c r="BA15" s="59"/>
      <c r="BB15" s="59"/>
      <c r="BC15" s="59"/>
      <c r="BD15" s="59"/>
      <c r="BE15" s="59"/>
      <c r="BF15" s="59"/>
      <c r="BG15" s="59"/>
      <c r="BH15" s="59"/>
      <c r="BI15" s="59"/>
      <c r="BJ15" s="60"/>
      <c r="BK15" s="58"/>
      <c r="BL15" s="59"/>
      <c r="BM15" s="59"/>
      <c r="BN15" s="59"/>
      <c r="BO15" s="59"/>
      <c r="BP15" s="59"/>
      <c r="BQ15" s="59"/>
      <c r="BR15" s="59"/>
      <c r="BS15" s="59"/>
      <c r="BT15" s="59"/>
      <c r="BU15" s="59"/>
      <c r="BV15" s="60"/>
    </row>
    <row r="16" spans="1:75" ht="14.4" customHeight="1" x14ac:dyDescent="0.3">
      <c r="A16" s="157"/>
      <c r="B16" s="46" t="s">
        <v>40</v>
      </c>
      <c r="C16" s="61"/>
      <c r="D16" s="62"/>
      <c r="E16" s="62"/>
      <c r="F16" s="62"/>
      <c r="G16" s="62"/>
      <c r="H16" s="62"/>
      <c r="I16" s="62"/>
      <c r="J16" s="62"/>
      <c r="K16" s="62"/>
      <c r="L16" s="62"/>
      <c r="M16" s="62"/>
      <c r="N16" s="63"/>
      <c r="O16" s="61"/>
      <c r="P16" s="62"/>
      <c r="Q16" s="62"/>
      <c r="R16" s="62"/>
      <c r="S16" s="62"/>
      <c r="T16" s="62"/>
      <c r="U16" s="62"/>
      <c r="V16" s="62"/>
      <c r="W16" s="62"/>
      <c r="X16" s="62"/>
      <c r="Y16" s="62"/>
      <c r="Z16" s="63"/>
      <c r="AA16" s="61"/>
      <c r="AB16" s="62"/>
      <c r="AC16" s="62"/>
      <c r="AD16" s="62"/>
      <c r="AE16" s="62"/>
      <c r="AF16" s="62"/>
      <c r="AG16" s="62"/>
      <c r="AH16" s="62"/>
      <c r="AI16" s="62"/>
      <c r="AJ16" s="62"/>
      <c r="AK16" s="62"/>
      <c r="AL16" s="63"/>
      <c r="AM16" s="61"/>
      <c r="AN16" s="62"/>
      <c r="AO16" s="62"/>
      <c r="AP16" s="62"/>
      <c r="AQ16" s="62"/>
      <c r="AR16" s="62"/>
      <c r="AS16" s="62"/>
      <c r="AT16" s="62"/>
      <c r="AU16" s="62"/>
      <c r="AV16" s="62"/>
      <c r="AW16" s="62"/>
      <c r="AX16" s="63"/>
      <c r="AY16" s="61"/>
      <c r="AZ16" s="62"/>
      <c r="BA16" s="62"/>
      <c r="BB16" s="62"/>
      <c r="BC16" s="62"/>
      <c r="BD16" s="62"/>
      <c r="BE16" s="62"/>
      <c r="BF16" s="62"/>
      <c r="BG16" s="62"/>
      <c r="BH16" s="62"/>
      <c r="BI16" s="62"/>
      <c r="BJ16" s="63"/>
      <c r="BK16" s="61"/>
      <c r="BL16" s="62"/>
      <c r="BM16" s="62"/>
      <c r="BN16" s="62"/>
      <c r="BO16" s="62"/>
      <c r="BP16" s="62"/>
      <c r="BQ16" s="62"/>
      <c r="BR16" s="62"/>
      <c r="BS16" s="62"/>
      <c r="BT16" s="62"/>
      <c r="BU16" s="62"/>
      <c r="BV16" s="63"/>
    </row>
    <row r="17" spans="1:76" ht="14.4" customHeight="1" x14ac:dyDescent="0.3">
      <c r="A17" s="157"/>
      <c r="B17" s="46" t="s">
        <v>41</v>
      </c>
      <c r="C17" s="27">
        <v>0</v>
      </c>
      <c r="D17" s="25">
        <v>0</v>
      </c>
      <c r="E17" s="25">
        <v>0</v>
      </c>
      <c r="F17" s="25">
        <v>0</v>
      </c>
      <c r="G17" s="25">
        <v>0</v>
      </c>
      <c r="H17" s="25">
        <v>0</v>
      </c>
      <c r="I17" s="25">
        <v>0</v>
      </c>
      <c r="J17" s="25">
        <v>0</v>
      </c>
      <c r="K17" s="25">
        <v>0</v>
      </c>
      <c r="L17" s="25">
        <v>0</v>
      </c>
      <c r="M17" s="25">
        <v>0</v>
      </c>
      <c r="N17" s="26">
        <v>0</v>
      </c>
      <c r="O17" s="27">
        <v>0</v>
      </c>
      <c r="P17" s="25">
        <v>0</v>
      </c>
      <c r="Q17" s="25">
        <v>0</v>
      </c>
      <c r="R17" s="25">
        <v>0</v>
      </c>
      <c r="S17" s="25">
        <v>0</v>
      </c>
      <c r="T17" s="25">
        <v>0</v>
      </c>
      <c r="U17" s="25">
        <v>0</v>
      </c>
      <c r="V17" s="25">
        <v>0</v>
      </c>
      <c r="W17" s="25">
        <v>0</v>
      </c>
      <c r="X17" s="25">
        <v>0</v>
      </c>
      <c r="Y17" s="25">
        <v>0</v>
      </c>
      <c r="Z17" s="26">
        <v>0</v>
      </c>
      <c r="AA17" s="27">
        <v>0</v>
      </c>
      <c r="AB17" s="25">
        <v>0</v>
      </c>
      <c r="AC17" s="25">
        <v>0</v>
      </c>
      <c r="AD17" s="25">
        <v>0</v>
      </c>
      <c r="AE17" s="25">
        <v>0</v>
      </c>
      <c r="AF17" s="25">
        <v>0</v>
      </c>
      <c r="AG17" s="25">
        <v>0</v>
      </c>
      <c r="AH17" s="25">
        <v>0</v>
      </c>
      <c r="AI17" s="25">
        <v>0</v>
      </c>
      <c r="AJ17" s="25">
        <v>0</v>
      </c>
      <c r="AK17" s="25">
        <v>0</v>
      </c>
      <c r="AL17" s="26">
        <v>0</v>
      </c>
      <c r="AM17" s="27">
        <v>0</v>
      </c>
      <c r="AN17" s="25">
        <v>0</v>
      </c>
      <c r="AO17" s="25">
        <v>0</v>
      </c>
      <c r="AP17" s="25">
        <v>0</v>
      </c>
      <c r="AQ17" s="25">
        <v>0</v>
      </c>
      <c r="AR17" s="25">
        <v>0</v>
      </c>
      <c r="AS17" s="25">
        <v>0</v>
      </c>
      <c r="AT17" s="25">
        <v>0</v>
      </c>
      <c r="AU17" s="25">
        <v>0</v>
      </c>
      <c r="AV17" s="25">
        <v>0</v>
      </c>
      <c r="AW17" s="25">
        <v>0</v>
      </c>
      <c r="AX17" s="26">
        <v>0</v>
      </c>
      <c r="AY17" s="27">
        <v>0</v>
      </c>
      <c r="AZ17" s="25">
        <v>0</v>
      </c>
      <c r="BA17" s="25">
        <v>0</v>
      </c>
      <c r="BB17" s="25">
        <v>0</v>
      </c>
      <c r="BC17" s="25">
        <v>0</v>
      </c>
      <c r="BD17" s="25">
        <v>0</v>
      </c>
      <c r="BE17" s="25">
        <v>0</v>
      </c>
      <c r="BF17" s="25">
        <v>0</v>
      </c>
      <c r="BG17" s="25">
        <v>0</v>
      </c>
      <c r="BH17" s="25">
        <v>0</v>
      </c>
      <c r="BI17" s="25">
        <v>0</v>
      </c>
      <c r="BJ17" s="26">
        <v>0</v>
      </c>
      <c r="BK17" s="27">
        <v>0</v>
      </c>
      <c r="BL17" s="25">
        <v>0</v>
      </c>
      <c r="BM17" s="25">
        <v>0</v>
      </c>
      <c r="BN17" s="25">
        <v>0</v>
      </c>
      <c r="BO17" s="25">
        <v>0</v>
      </c>
      <c r="BP17" s="25">
        <v>0</v>
      </c>
      <c r="BQ17" s="25">
        <v>0</v>
      </c>
      <c r="BR17" s="25">
        <v>0</v>
      </c>
      <c r="BS17" s="25">
        <v>0</v>
      </c>
      <c r="BT17" s="25">
        <v>0</v>
      </c>
      <c r="BU17" s="25">
        <v>0</v>
      </c>
      <c r="BV17" s="26">
        <v>0</v>
      </c>
      <c r="BW17" s="64"/>
    </row>
    <row r="18" spans="1:76" ht="14.4" customHeight="1" x14ac:dyDescent="0.3">
      <c r="A18" s="157"/>
      <c r="B18" s="46" t="s">
        <v>42</v>
      </c>
      <c r="C18" s="27">
        <v>1.0234000000000001</v>
      </c>
      <c r="D18" s="25">
        <v>1.0323100000000001</v>
      </c>
      <c r="E18" s="25">
        <v>1.0468500000000001</v>
      </c>
      <c r="F18" s="25">
        <v>1.06447</v>
      </c>
      <c r="G18" s="25">
        <v>1.0721100000000001</v>
      </c>
      <c r="H18" s="25">
        <v>1.0895700000000001</v>
      </c>
      <c r="I18" s="25">
        <v>1.1045500000000001</v>
      </c>
      <c r="J18" s="25">
        <v>1.1121700000000001</v>
      </c>
      <c r="K18" s="25">
        <v>1.1182800000000002</v>
      </c>
      <c r="L18" s="25">
        <v>1.1347800000000001</v>
      </c>
      <c r="M18" s="25">
        <v>1.1400100000000002</v>
      </c>
      <c r="N18" s="26">
        <v>1.1604900000000002</v>
      </c>
      <c r="O18" s="27">
        <v>1.1683900000000003</v>
      </c>
      <c r="P18" s="25">
        <v>1.1735900000000004</v>
      </c>
      <c r="Q18" s="25">
        <v>1.1958600000000004</v>
      </c>
      <c r="R18" s="25">
        <v>1.2160300000000004</v>
      </c>
      <c r="S18" s="25">
        <v>1.2462900000000003</v>
      </c>
      <c r="T18" s="25">
        <v>1.2913000000000003</v>
      </c>
      <c r="U18" s="25">
        <v>1.3171000000000004</v>
      </c>
      <c r="V18" s="25">
        <v>1.3522100000000004</v>
      </c>
      <c r="W18" s="25">
        <v>1.4278500000000003</v>
      </c>
      <c r="X18" s="25">
        <v>1.4727300000000003</v>
      </c>
      <c r="Y18" s="25">
        <v>1.5620500000000004</v>
      </c>
      <c r="Z18" s="26">
        <v>1.7334200000000004</v>
      </c>
      <c r="AA18" s="27">
        <v>1.9125700000000003</v>
      </c>
      <c r="AB18" s="25">
        <v>2.0343800000000005</v>
      </c>
      <c r="AC18" s="25">
        <v>2.2012800000000006</v>
      </c>
      <c r="AD18" s="25">
        <v>2.3560100000000004</v>
      </c>
      <c r="AE18" s="25">
        <v>2.5882200000000002</v>
      </c>
      <c r="AF18" s="25">
        <v>2.7278900000000004</v>
      </c>
      <c r="AG18" s="25">
        <v>2.8629800000000003</v>
      </c>
      <c r="AH18" s="25">
        <v>3.2825200000000003</v>
      </c>
      <c r="AI18" s="25">
        <v>3.6090400000000007</v>
      </c>
      <c r="AJ18" s="25">
        <v>4.2226900000000009</v>
      </c>
      <c r="AK18" s="25">
        <v>4.9042900000000005</v>
      </c>
      <c r="AL18" s="26">
        <v>5.3642300000000001</v>
      </c>
      <c r="AM18" s="27">
        <v>6.5014799999999999</v>
      </c>
      <c r="AN18" s="25">
        <v>7.5561300000000005</v>
      </c>
      <c r="AO18" s="25">
        <v>8.6545900000000007</v>
      </c>
      <c r="AP18" s="25">
        <v>9.8497599999999998</v>
      </c>
      <c r="AQ18" s="25">
        <v>11.461359999999999</v>
      </c>
      <c r="AR18" s="25">
        <v>12.833609999999998</v>
      </c>
      <c r="AS18" s="25">
        <v>14.730079999999999</v>
      </c>
      <c r="AT18" s="25">
        <v>17.129460000000002</v>
      </c>
      <c r="AU18" s="25">
        <v>19.358460000000001</v>
      </c>
      <c r="AV18" s="25">
        <v>21.61955</v>
      </c>
      <c r="AW18" s="25">
        <v>24.62734</v>
      </c>
      <c r="AX18" s="26">
        <v>26.398900000000001</v>
      </c>
      <c r="AY18" s="27">
        <v>29.824430000000003</v>
      </c>
      <c r="AZ18" s="25">
        <v>38.533580000000008</v>
      </c>
      <c r="BA18" s="25">
        <v>40.905320000000003</v>
      </c>
      <c r="BB18" s="25">
        <v>42.863290000000006</v>
      </c>
      <c r="BC18" s="25">
        <v>45.195450000000008</v>
      </c>
      <c r="BD18" s="25">
        <v>47.188570000000013</v>
      </c>
      <c r="BE18" s="25">
        <v>49.308920000000015</v>
      </c>
      <c r="BF18" s="25">
        <v>52.839070000000014</v>
      </c>
      <c r="BG18" s="25">
        <v>54.902110000000015</v>
      </c>
      <c r="BH18" s="25">
        <v>57.788720000000012</v>
      </c>
      <c r="BI18" s="25">
        <v>60.017220000000009</v>
      </c>
      <c r="BJ18" s="26">
        <v>61.660060000000009</v>
      </c>
      <c r="BK18" s="27">
        <v>63.632120000000008</v>
      </c>
      <c r="BL18" s="25">
        <v>65.812300000000008</v>
      </c>
      <c r="BM18" s="25">
        <v>71.557210000000012</v>
      </c>
      <c r="BN18" s="25">
        <v>73.959160000000011</v>
      </c>
      <c r="BO18" s="25">
        <v>75.907960000000017</v>
      </c>
      <c r="BP18" s="25">
        <v>78.449950000000015</v>
      </c>
      <c r="BQ18" s="25">
        <v>80.189850000000021</v>
      </c>
      <c r="BR18" s="25">
        <v>82.757850000000019</v>
      </c>
      <c r="BS18" s="25">
        <v>84.685850000000016</v>
      </c>
      <c r="BT18" s="25">
        <v>86.463010000000011</v>
      </c>
      <c r="BU18" s="25">
        <v>87.911750000000012</v>
      </c>
      <c r="BV18" s="26">
        <v>88.985560000000007</v>
      </c>
    </row>
    <row r="19" spans="1:76" ht="14.4" customHeight="1" x14ac:dyDescent="0.3">
      <c r="A19" s="157"/>
      <c r="B19" s="46" t="s">
        <v>43</v>
      </c>
      <c r="C19" s="31">
        <v>-2.8930000000000122E-2</v>
      </c>
      <c r="D19" s="29">
        <v>-3.7840000000000096E-2</v>
      </c>
      <c r="E19" s="29">
        <v>-1.1649999999999938E-2</v>
      </c>
      <c r="F19" s="29">
        <v>-1.6429999999999945E-2</v>
      </c>
      <c r="G19" s="29">
        <v>-1.815000000000011E-2</v>
      </c>
      <c r="H19" s="29">
        <v>-7.7899999999999636E-3</v>
      </c>
      <c r="I19" s="29">
        <v>-3.8300000000002221E-3</v>
      </c>
      <c r="J19" s="29">
        <v>-7.8500000000001346E-3</v>
      </c>
      <c r="K19" s="29">
        <v>-1.2870000000000159E-2</v>
      </c>
      <c r="L19" s="29">
        <v>-1.8870000000000164E-2</v>
      </c>
      <c r="M19" s="29">
        <v>-5.2900000000000169E-3</v>
      </c>
      <c r="N19" s="30">
        <v>-1.417000000000046E-2</v>
      </c>
      <c r="O19" s="31">
        <v>-2.2070000000000478E-2</v>
      </c>
      <c r="P19" s="29">
        <v>-1.8220000000000347E-2</v>
      </c>
      <c r="Q19" s="29">
        <v>-2.6060000000000416E-2</v>
      </c>
      <c r="R19" s="29">
        <v>-3.8050000000000583E-2</v>
      </c>
      <c r="S19" s="29">
        <v>-1.6740000000000643E-2</v>
      </c>
      <c r="T19" s="29">
        <v>-1.7990000000000395E-2</v>
      </c>
      <c r="U19" s="29">
        <v>-2.6540000000000674E-2</v>
      </c>
      <c r="V19" s="29">
        <v>-2.8680000000000483E-2</v>
      </c>
      <c r="W19" s="29">
        <v>-5.4570000000000451E-2</v>
      </c>
      <c r="X19" s="29">
        <v>1.0479999999999601E-2</v>
      </c>
      <c r="Y19" s="29">
        <v>4.1699999999999404E-2</v>
      </c>
      <c r="Z19" s="30">
        <v>3.9439999999999475E-2</v>
      </c>
      <c r="AA19" s="31">
        <v>4.1439999999999477E-2</v>
      </c>
      <c r="AB19" s="29">
        <v>-1.7030000000000545E-2</v>
      </c>
      <c r="AC19" s="29">
        <v>-4.8770000000000646E-2</v>
      </c>
      <c r="AD19" s="29">
        <v>-0.11119000000000012</v>
      </c>
      <c r="AE19" s="29">
        <v>-0.25951000000000013</v>
      </c>
      <c r="AF19" s="29">
        <v>-0.35322000000000031</v>
      </c>
      <c r="AG19" s="29">
        <v>-0.38774999999999959</v>
      </c>
      <c r="AH19" s="29">
        <v>-0.36176999999999992</v>
      </c>
      <c r="AI19" s="29">
        <v>-0.24160000000000048</v>
      </c>
      <c r="AJ19" s="29">
        <v>-9.0980000000000949E-2</v>
      </c>
      <c r="AK19" s="29">
        <v>7.8170000000000073E-2</v>
      </c>
      <c r="AL19" s="30">
        <v>0.2438899999999995</v>
      </c>
      <c r="AM19" s="31">
        <v>-3.505429999999965E-2</v>
      </c>
      <c r="AN19" s="29">
        <v>-0.38719099999999962</v>
      </c>
      <c r="AO19" s="29">
        <v>-0.5851866999999995</v>
      </c>
      <c r="AP19" s="29">
        <v>-0.96779139999999941</v>
      </c>
      <c r="AQ19" s="29">
        <v>-1.3905813999999985</v>
      </c>
      <c r="AR19" s="29">
        <v>-1.534271399999998</v>
      </c>
      <c r="AS19" s="29">
        <v>-1.6809813999999985</v>
      </c>
      <c r="AT19" s="29">
        <v>-1.3768314000000004</v>
      </c>
      <c r="AU19" s="29">
        <v>-0.84102140000000247</v>
      </c>
      <c r="AV19" s="29">
        <v>-0.5134164000000041</v>
      </c>
      <c r="AW19" s="29">
        <v>-0.21438639999999864</v>
      </c>
      <c r="AX19" s="30">
        <v>0.46472359999999568</v>
      </c>
      <c r="AY19" s="31">
        <v>0.38485359999999602</v>
      </c>
      <c r="AZ19" s="29">
        <v>1.9706245999999865</v>
      </c>
      <c r="BA19" s="29">
        <v>1.2802345999999858</v>
      </c>
      <c r="BB19" s="29">
        <v>1.0365645999999842</v>
      </c>
      <c r="BC19" s="29">
        <v>1.1312945999999897</v>
      </c>
      <c r="BD19" s="29">
        <v>1.5028845999999803</v>
      </c>
      <c r="BE19" s="29">
        <v>1.5743345999999718</v>
      </c>
      <c r="BF19" s="29">
        <v>1.3792245999999793</v>
      </c>
      <c r="BG19" s="29">
        <v>1.8782545999999698</v>
      </c>
      <c r="BH19" s="29">
        <v>1.2995345999999799</v>
      </c>
      <c r="BI19" s="29">
        <v>1.2423349999999829</v>
      </c>
      <c r="BJ19" s="30">
        <v>1.4767047999999789</v>
      </c>
      <c r="BK19" s="31">
        <v>1.7388747999999836</v>
      </c>
      <c r="BL19" s="29">
        <v>2.1780947999999825</v>
      </c>
      <c r="BM19" s="29">
        <v>2.9044847999999774</v>
      </c>
      <c r="BN19" s="29">
        <v>2.9460767999999717</v>
      </c>
      <c r="BO19" s="29">
        <v>3.4627467999999766</v>
      </c>
      <c r="BP19" s="29">
        <v>3.6153467999999691</v>
      </c>
      <c r="BQ19" s="29">
        <v>4.1659267999999656</v>
      </c>
      <c r="BR19" s="29">
        <v>6.1664067999999617</v>
      </c>
      <c r="BS19" s="29">
        <v>14.423391799999962</v>
      </c>
      <c r="BT19" s="29">
        <v>14.095621799999975</v>
      </c>
      <c r="BU19" s="29">
        <v>14.07774179999997</v>
      </c>
      <c r="BV19" s="30">
        <v>14.297881799999956</v>
      </c>
    </row>
    <row r="20" spans="1:76" ht="15" customHeight="1" thickBot="1" x14ac:dyDescent="0.35">
      <c r="A20" s="158"/>
      <c r="B20" s="74" t="s">
        <v>32</v>
      </c>
      <c r="C20" s="72">
        <v>0.99446999999999997</v>
      </c>
      <c r="D20" s="72">
        <v>0.99446999999999997</v>
      </c>
      <c r="E20" s="72">
        <v>1.0352000000000001</v>
      </c>
      <c r="F20" s="72">
        <v>1.0480400000000001</v>
      </c>
      <c r="G20" s="72">
        <v>1.05396</v>
      </c>
      <c r="H20" s="72">
        <v>1.0817800000000002</v>
      </c>
      <c r="I20" s="72">
        <v>1.1007199999999999</v>
      </c>
      <c r="J20" s="72">
        <v>1.10432</v>
      </c>
      <c r="K20" s="72">
        <v>1.10541</v>
      </c>
      <c r="L20" s="72">
        <v>1.11591</v>
      </c>
      <c r="M20" s="72">
        <v>1.1347200000000002</v>
      </c>
      <c r="N20" s="75">
        <v>1.1463199999999998</v>
      </c>
      <c r="O20" s="72">
        <v>1.1463199999999998</v>
      </c>
      <c r="P20" s="72">
        <v>1.15537</v>
      </c>
      <c r="Q20" s="72">
        <v>1.1698</v>
      </c>
      <c r="R20" s="72">
        <v>1.1779799999999998</v>
      </c>
      <c r="S20" s="72">
        <v>1.2295499999999997</v>
      </c>
      <c r="T20" s="72">
        <v>1.2733099999999999</v>
      </c>
      <c r="U20" s="72">
        <v>1.2905599999999997</v>
      </c>
      <c r="V20" s="72">
        <v>1.3235299999999999</v>
      </c>
      <c r="W20" s="72">
        <v>1.3732799999999998</v>
      </c>
      <c r="X20" s="72">
        <v>1.4832099999999999</v>
      </c>
      <c r="Y20" s="72">
        <v>1.6037499999999998</v>
      </c>
      <c r="Z20" s="75">
        <v>1.7728599999999999</v>
      </c>
      <c r="AA20" s="72">
        <v>1.9540099999999998</v>
      </c>
      <c r="AB20" s="72">
        <v>2.01735</v>
      </c>
      <c r="AC20" s="72">
        <v>2.1525099999999999</v>
      </c>
      <c r="AD20" s="72">
        <v>2.2448200000000003</v>
      </c>
      <c r="AE20" s="72">
        <v>2.3287100000000001</v>
      </c>
      <c r="AF20" s="72">
        <v>2.3746700000000001</v>
      </c>
      <c r="AG20" s="72">
        <v>2.4752300000000007</v>
      </c>
      <c r="AH20" s="72">
        <v>2.9207500000000004</v>
      </c>
      <c r="AI20" s="72">
        <v>3.3674400000000002</v>
      </c>
      <c r="AJ20" s="72">
        <v>4.13171</v>
      </c>
      <c r="AK20" s="72">
        <v>4.9824600000000006</v>
      </c>
      <c r="AL20" s="75">
        <v>5.6081199999999995</v>
      </c>
      <c r="AM20" s="72">
        <v>6.4664257000000003</v>
      </c>
      <c r="AN20" s="72">
        <v>7.1689390000000008</v>
      </c>
      <c r="AO20" s="72">
        <v>8.0694033000000012</v>
      </c>
      <c r="AP20" s="72">
        <v>8.8819686000000004</v>
      </c>
      <c r="AQ20" s="72">
        <v>10.070778600000001</v>
      </c>
      <c r="AR20" s="72">
        <v>11.2993386</v>
      </c>
      <c r="AS20" s="72">
        <v>13.049098600000001</v>
      </c>
      <c r="AT20" s="72">
        <v>15.752628600000001</v>
      </c>
      <c r="AU20" s="72">
        <v>18.517438599999998</v>
      </c>
      <c r="AV20" s="72">
        <v>21.106133599999996</v>
      </c>
      <c r="AW20" s="72">
        <v>24.412953600000002</v>
      </c>
      <c r="AX20" s="75">
        <v>26.863623599999997</v>
      </c>
      <c r="AY20" s="72">
        <v>30.209283599999999</v>
      </c>
      <c r="AZ20" s="72">
        <v>40.504204599999994</v>
      </c>
      <c r="BA20" s="72">
        <v>42.185554599999989</v>
      </c>
      <c r="BB20" s="72">
        <v>43.899854599999991</v>
      </c>
      <c r="BC20" s="72">
        <v>46.326744599999998</v>
      </c>
      <c r="BD20" s="72">
        <v>48.691454599999993</v>
      </c>
      <c r="BE20" s="72">
        <v>50.883254599999987</v>
      </c>
      <c r="BF20" s="72">
        <v>54.218294599999993</v>
      </c>
      <c r="BG20" s="72">
        <v>56.780364599999984</v>
      </c>
      <c r="BH20" s="72">
        <v>59.088254599999992</v>
      </c>
      <c r="BI20" s="72">
        <v>61.259554999999992</v>
      </c>
      <c r="BJ20" s="75">
        <v>63.136764799999987</v>
      </c>
      <c r="BK20" s="72">
        <v>65.370994799999991</v>
      </c>
      <c r="BL20" s="72">
        <v>67.99039479999999</v>
      </c>
      <c r="BM20" s="72">
        <v>74.461694799999989</v>
      </c>
      <c r="BN20" s="72">
        <v>76.905236799999983</v>
      </c>
      <c r="BO20" s="72">
        <v>79.370706799999994</v>
      </c>
      <c r="BP20" s="72">
        <v>82.065296799999985</v>
      </c>
      <c r="BQ20" s="72">
        <v>84.355776799999987</v>
      </c>
      <c r="BR20" s="72">
        <v>88.924256799999981</v>
      </c>
      <c r="BS20" s="72">
        <v>99.109241799999978</v>
      </c>
      <c r="BT20" s="72">
        <v>100.55863179999999</v>
      </c>
      <c r="BU20" s="72">
        <v>101.98949179999998</v>
      </c>
      <c r="BV20" s="75">
        <v>103.28344179999996</v>
      </c>
    </row>
    <row r="21" spans="1:76" ht="6.6" customHeight="1" thickTop="1" x14ac:dyDescent="0.3">
      <c r="A21" s="57"/>
    </row>
    <row r="22" spans="1:76" ht="14.4" customHeight="1" x14ac:dyDescent="0.3">
      <c r="A22" s="156" t="s">
        <v>34</v>
      </c>
      <c r="B22" s="55" t="s">
        <v>39</v>
      </c>
      <c r="C22" s="23">
        <v>1.008E-2</v>
      </c>
      <c r="D22" s="21">
        <v>1.008E-2</v>
      </c>
      <c r="E22" s="21">
        <v>1.8270000000000002E-2</v>
      </c>
      <c r="F22" s="21">
        <v>2.4750000000000001E-2</v>
      </c>
      <c r="G22" s="21">
        <v>4.3220000000000001E-2</v>
      </c>
      <c r="H22" s="21">
        <v>0.81694000000000011</v>
      </c>
      <c r="I22" s="21">
        <v>0.81894000000000011</v>
      </c>
      <c r="J22" s="21">
        <v>0.85770000000000013</v>
      </c>
      <c r="K22" s="21">
        <v>0.87230000000000008</v>
      </c>
      <c r="L22" s="21">
        <v>0.89720000000000011</v>
      </c>
      <c r="M22" s="21">
        <v>0.93909000000000009</v>
      </c>
      <c r="N22" s="22">
        <v>1.0186000000000002</v>
      </c>
      <c r="O22" s="23">
        <v>1.0227000000000002</v>
      </c>
      <c r="P22" s="21">
        <v>1.0643800000000001</v>
      </c>
      <c r="Q22" s="21">
        <v>1.1836800000000001</v>
      </c>
      <c r="R22" s="21">
        <v>1.3234400000000002</v>
      </c>
      <c r="S22" s="21">
        <v>1.4227500000000002</v>
      </c>
      <c r="T22" s="21">
        <v>2.1808399999999999</v>
      </c>
      <c r="U22" s="21">
        <v>92.528600000000054</v>
      </c>
      <c r="V22" s="21">
        <v>93.273010000000056</v>
      </c>
      <c r="W22" s="21">
        <v>99.129190000000051</v>
      </c>
      <c r="X22" s="21">
        <v>111.28132000000005</v>
      </c>
      <c r="Y22" s="21">
        <v>112.50548000000005</v>
      </c>
      <c r="Z22" s="22">
        <v>114.49799000000004</v>
      </c>
      <c r="AA22" s="23">
        <v>114.53093000000004</v>
      </c>
      <c r="AB22" s="21">
        <v>115.09150000000004</v>
      </c>
      <c r="AC22" s="21">
        <v>120.38761000000004</v>
      </c>
      <c r="AD22" s="21">
        <v>120.38761000000004</v>
      </c>
      <c r="AE22" s="21">
        <v>120.44737000000003</v>
      </c>
      <c r="AF22" s="21">
        <v>130.42369000000002</v>
      </c>
      <c r="AG22" s="21">
        <v>186.74103000000002</v>
      </c>
      <c r="AH22" s="21">
        <v>186.74103000000002</v>
      </c>
      <c r="AI22" s="21">
        <v>186.74503000000001</v>
      </c>
      <c r="AJ22" s="21">
        <v>186.74823000000001</v>
      </c>
      <c r="AK22" s="21">
        <v>190.13373000000001</v>
      </c>
      <c r="AL22" s="22">
        <v>190.13373000000001</v>
      </c>
      <c r="AM22" s="23">
        <v>190.13373000000001</v>
      </c>
      <c r="AN22" s="21">
        <v>190.14861000000002</v>
      </c>
      <c r="AO22" s="21">
        <v>194.98701000000003</v>
      </c>
      <c r="AP22" s="21">
        <v>201.76225000000002</v>
      </c>
      <c r="AQ22" s="21">
        <v>201.76800000000003</v>
      </c>
      <c r="AR22" s="21">
        <v>203.01300000000003</v>
      </c>
      <c r="AS22" s="21">
        <v>206.91697000000002</v>
      </c>
      <c r="AT22" s="21">
        <v>211.57997000000003</v>
      </c>
      <c r="AU22" s="21">
        <v>212.68982000000003</v>
      </c>
      <c r="AV22" s="21">
        <v>219.27813000000003</v>
      </c>
      <c r="AW22" s="21">
        <v>219.28219000000004</v>
      </c>
      <c r="AX22" s="22">
        <v>222.66247000000004</v>
      </c>
      <c r="AY22" s="23">
        <v>222.66247000000004</v>
      </c>
      <c r="AZ22" s="21">
        <v>228.47527000000005</v>
      </c>
      <c r="BA22" s="21">
        <v>238.00219000000004</v>
      </c>
      <c r="BB22" s="21">
        <v>242.99611000000004</v>
      </c>
      <c r="BC22" s="21">
        <v>254.26391000000004</v>
      </c>
      <c r="BD22" s="21">
        <v>264.08989000000003</v>
      </c>
      <c r="BE22" s="21">
        <v>269.02129000000002</v>
      </c>
      <c r="BF22" s="21">
        <v>272.63895000000002</v>
      </c>
      <c r="BG22" s="21">
        <v>275.05195000000003</v>
      </c>
      <c r="BH22" s="21">
        <v>275.33985000000001</v>
      </c>
      <c r="BI22" s="21">
        <v>277.74359000000004</v>
      </c>
      <c r="BJ22" s="22">
        <v>294.50359000000003</v>
      </c>
      <c r="BK22" s="23">
        <v>294.50359000000003</v>
      </c>
      <c r="BL22" s="21">
        <v>298.24581000000001</v>
      </c>
      <c r="BM22" s="21">
        <v>331.92050999999998</v>
      </c>
      <c r="BN22" s="21">
        <v>331.98050999999998</v>
      </c>
      <c r="BO22" s="21">
        <v>334.63392999999996</v>
      </c>
      <c r="BP22" s="21">
        <v>341.85570999999999</v>
      </c>
      <c r="BQ22" s="21">
        <v>350.99646000000001</v>
      </c>
      <c r="BR22" s="21">
        <v>351.00046000000003</v>
      </c>
      <c r="BS22" s="21">
        <v>351.02737000000002</v>
      </c>
      <c r="BT22" s="21">
        <v>351.03137000000004</v>
      </c>
      <c r="BU22" s="21">
        <v>351.03137000000004</v>
      </c>
      <c r="BV22" s="22">
        <v>351.03137000000004</v>
      </c>
    </row>
    <row r="23" spans="1:76" ht="14.4" customHeight="1" x14ac:dyDescent="0.3">
      <c r="A23" s="157"/>
      <c r="B23" s="46" t="s">
        <v>40</v>
      </c>
      <c r="C23" s="27">
        <v>12.896409999999998</v>
      </c>
      <c r="D23" s="25">
        <v>13.909469999999999</v>
      </c>
      <c r="E23" s="25">
        <v>15.856159999999999</v>
      </c>
      <c r="F23" s="25">
        <v>18.072020000000002</v>
      </c>
      <c r="G23" s="25">
        <v>21.714649999999999</v>
      </c>
      <c r="H23" s="25">
        <v>26.129489999999997</v>
      </c>
      <c r="I23" s="25">
        <v>31.212139999999987</v>
      </c>
      <c r="J23" s="25">
        <v>36.469909999999985</v>
      </c>
      <c r="K23" s="25">
        <v>43.334639999999979</v>
      </c>
      <c r="L23" s="25">
        <v>51.793759999999963</v>
      </c>
      <c r="M23" s="25">
        <v>61.249009999999963</v>
      </c>
      <c r="N23" s="26">
        <v>68.595879999999951</v>
      </c>
      <c r="O23" s="27">
        <v>78.728349999999935</v>
      </c>
      <c r="P23" s="25">
        <v>91.066169999999914</v>
      </c>
      <c r="Q23" s="25">
        <v>109.61759999999992</v>
      </c>
      <c r="R23" s="25">
        <v>127.92362999999993</v>
      </c>
      <c r="S23" s="25">
        <v>150.43124</v>
      </c>
      <c r="T23" s="25">
        <v>182.46833999999998</v>
      </c>
      <c r="U23" s="25">
        <v>252.11736999999999</v>
      </c>
      <c r="V23" s="25">
        <v>295.49915999999996</v>
      </c>
      <c r="W23" s="25">
        <v>369.24541999999946</v>
      </c>
      <c r="X23" s="25">
        <v>461.5130299999995</v>
      </c>
      <c r="Y23" s="25">
        <v>651.8075099999993</v>
      </c>
      <c r="Z23" s="26">
        <v>829.02341999999885</v>
      </c>
      <c r="AA23" s="27">
        <v>852.25726999999893</v>
      </c>
      <c r="AB23" s="25">
        <v>1019.5741299999986</v>
      </c>
      <c r="AC23" s="25">
        <v>1118.3510799999988</v>
      </c>
      <c r="AD23" s="25">
        <v>1133.5230899999988</v>
      </c>
      <c r="AE23" s="25">
        <v>1166.7618099999988</v>
      </c>
      <c r="AF23" s="25">
        <v>1219.1138299999989</v>
      </c>
      <c r="AG23" s="25">
        <v>1351.5093799999986</v>
      </c>
      <c r="AH23" s="25">
        <v>1364.9225599999986</v>
      </c>
      <c r="AI23" s="25">
        <v>1382.2621599999986</v>
      </c>
      <c r="AJ23" s="25">
        <v>1424.2982899999984</v>
      </c>
      <c r="AK23" s="25">
        <v>1445.1171399999982</v>
      </c>
      <c r="AL23" s="26">
        <v>1465.5510599999982</v>
      </c>
      <c r="AM23" s="27">
        <v>1489.0795199999982</v>
      </c>
      <c r="AN23" s="25">
        <v>1515.9055499999981</v>
      </c>
      <c r="AO23" s="25">
        <v>1547.9747899999982</v>
      </c>
      <c r="AP23" s="25">
        <v>1593.7183499999981</v>
      </c>
      <c r="AQ23" s="25">
        <v>1629.7658899999979</v>
      </c>
      <c r="AR23" s="25">
        <v>1694.9425899999978</v>
      </c>
      <c r="AS23" s="25">
        <v>1723.0329099999979</v>
      </c>
      <c r="AT23" s="25">
        <v>1758.8218199999978</v>
      </c>
      <c r="AU23" s="25">
        <v>1793.4854699999978</v>
      </c>
      <c r="AV23" s="25">
        <v>1829.9634099999978</v>
      </c>
      <c r="AW23" s="25">
        <v>1872.4796999999978</v>
      </c>
      <c r="AX23" s="26">
        <v>1914.3299299999978</v>
      </c>
      <c r="AY23" s="27">
        <v>1947.5820299999978</v>
      </c>
      <c r="AZ23" s="25">
        <v>1983.7628999999977</v>
      </c>
      <c r="BA23" s="25">
        <v>2062.4946599999976</v>
      </c>
      <c r="BB23" s="25">
        <v>2097.2031699999975</v>
      </c>
      <c r="BC23" s="25">
        <v>2132.4773499999974</v>
      </c>
      <c r="BD23" s="25">
        <v>2188.6077699999973</v>
      </c>
      <c r="BE23" s="25">
        <v>2231.3282399999971</v>
      </c>
      <c r="BF23" s="25">
        <v>2273.4741299999973</v>
      </c>
      <c r="BG23" s="25">
        <v>2324.5381499999971</v>
      </c>
      <c r="BH23" s="25">
        <v>2378.5131899999969</v>
      </c>
      <c r="BI23" s="25">
        <v>2427.6797799999972</v>
      </c>
      <c r="BJ23" s="26">
        <v>2496.401239999997</v>
      </c>
      <c r="BK23" s="27">
        <v>2523.5133599999972</v>
      </c>
      <c r="BL23" s="25">
        <v>2558.0738199999973</v>
      </c>
      <c r="BM23" s="25">
        <v>2625.1331099999975</v>
      </c>
      <c r="BN23" s="25">
        <v>2660.1697199999976</v>
      </c>
      <c r="BO23" s="25">
        <v>2698.1769699999977</v>
      </c>
      <c r="BP23" s="25">
        <v>2758.690979999998</v>
      </c>
      <c r="BQ23" s="25">
        <v>2795.3188999999979</v>
      </c>
      <c r="BR23" s="25">
        <v>2831.6351099999979</v>
      </c>
      <c r="BS23" s="25">
        <v>2891.5991299999982</v>
      </c>
      <c r="BT23" s="25">
        <v>2929.0859999999984</v>
      </c>
      <c r="BU23" s="25">
        <v>2964.5516099999986</v>
      </c>
      <c r="BV23" s="26">
        <v>2981.3924499999989</v>
      </c>
    </row>
    <row r="24" spans="1:76" ht="14.4" customHeight="1" x14ac:dyDescent="0.3">
      <c r="A24" s="157"/>
      <c r="B24" s="46" t="s">
        <v>41</v>
      </c>
      <c r="C24" s="27">
        <v>0</v>
      </c>
      <c r="D24" s="25">
        <v>0</v>
      </c>
      <c r="E24" s="25">
        <v>0</v>
      </c>
      <c r="F24" s="25">
        <v>0</v>
      </c>
      <c r="G24" s="25">
        <v>0</v>
      </c>
      <c r="H24" s="25">
        <v>0</v>
      </c>
      <c r="I24" s="25">
        <v>0</v>
      </c>
      <c r="J24" s="25">
        <v>0</v>
      </c>
      <c r="K24" s="25">
        <v>0</v>
      </c>
      <c r="L24" s="25">
        <v>0</v>
      </c>
      <c r="M24" s="25">
        <v>0</v>
      </c>
      <c r="N24" s="26">
        <v>0</v>
      </c>
      <c r="O24" s="27">
        <v>0</v>
      </c>
      <c r="P24" s="25">
        <v>0</v>
      </c>
      <c r="Q24" s="25">
        <v>0</v>
      </c>
      <c r="R24" s="25">
        <v>0</v>
      </c>
      <c r="S24" s="25">
        <v>0</v>
      </c>
      <c r="T24" s="25">
        <v>0</v>
      </c>
      <c r="U24" s="25">
        <v>0</v>
      </c>
      <c r="V24" s="25">
        <v>0</v>
      </c>
      <c r="W24" s="25">
        <v>0</v>
      </c>
      <c r="X24" s="25">
        <v>0</v>
      </c>
      <c r="Y24" s="25">
        <v>0</v>
      </c>
      <c r="Z24" s="26">
        <v>0</v>
      </c>
      <c r="AA24" s="27">
        <v>0</v>
      </c>
      <c r="AB24" s="25">
        <v>0</v>
      </c>
      <c r="AC24" s="25">
        <v>0</v>
      </c>
      <c r="AD24" s="25">
        <v>0</v>
      </c>
      <c r="AE24" s="25">
        <v>0</v>
      </c>
      <c r="AF24" s="25">
        <v>0</v>
      </c>
      <c r="AG24" s="25">
        <v>0</v>
      </c>
      <c r="AH24" s="25">
        <v>0</v>
      </c>
      <c r="AI24" s="25">
        <v>0</v>
      </c>
      <c r="AJ24" s="25">
        <v>0</v>
      </c>
      <c r="AK24" s="25">
        <v>0</v>
      </c>
      <c r="AL24" s="26">
        <v>0</v>
      </c>
      <c r="AM24" s="27">
        <v>2.2363200000000001</v>
      </c>
      <c r="AN24" s="25">
        <v>15.330020000000001</v>
      </c>
      <c r="AO24" s="25">
        <v>75.37700000000001</v>
      </c>
      <c r="AP24" s="25">
        <v>112.76294000000001</v>
      </c>
      <c r="AQ24" s="25">
        <v>127.96257000000001</v>
      </c>
      <c r="AR24" s="25">
        <v>127.96257000000001</v>
      </c>
      <c r="AS24" s="25">
        <v>143.58825000000002</v>
      </c>
      <c r="AT24" s="25">
        <v>150.82509000000002</v>
      </c>
      <c r="AU24" s="25">
        <v>165.89037000000002</v>
      </c>
      <c r="AV24" s="25">
        <v>194.79831000000001</v>
      </c>
      <c r="AW24" s="25">
        <v>199.77284</v>
      </c>
      <c r="AX24" s="26">
        <v>266.43943999999999</v>
      </c>
      <c r="AY24" s="27">
        <v>356.46492999999998</v>
      </c>
      <c r="AZ24" s="25">
        <v>430.89658999999995</v>
      </c>
      <c r="BA24" s="25">
        <v>1370.0748600000002</v>
      </c>
      <c r="BB24" s="25">
        <v>1397.2692600000003</v>
      </c>
      <c r="BC24" s="25">
        <v>1397.8452600000003</v>
      </c>
      <c r="BD24" s="25">
        <v>1433.4384000000002</v>
      </c>
      <c r="BE24" s="25">
        <v>1555.6299500000002</v>
      </c>
      <c r="BF24" s="25">
        <v>1607.4191000000003</v>
      </c>
      <c r="BG24" s="25">
        <v>1724.8470400000003</v>
      </c>
      <c r="BH24" s="25">
        <v>1814.1531400000003</v>
      </c>
      <c r="BI24" s="25">
        <v>1912.0103300000003</v>
      </c>
      <c r="BJ24" s="26">
        <v>2052.9607500000002</v>
      </c>
      <c r="BK24" s="27">
        <v>2090.8088000000002</v>
      </c>
      <c r="BL24" s="25">
        <v>2191.7328900000002</v>
      </c>
      <c r="BM24" s="25">
        <v>4027.1571300000005</v>
      </c>
      <c r="BN24" s="25">
        <v>4048.7602100000004</v>
      </c>
      <c r="BO24" s="25">
        <v>4107.6545100000003</v>
      </c>
      <c r="BP24" s="25">
        <v>4139.39552</v>
      </c>
      <c r="BQ24" s="25">
        <v>4173.9523600000002</v>
      </c>
      <c r="BR24" s="25">
        <v>4183.7930800000004</v>
      </c>
      <c r="BS24" s="25">
        <v>4183.7930800000004</v>
      </c>
      <c r="BT24" s="25">
        <v>4330.7006000000001</v>
      </c>
      <c r="BU24" s="25">
        <v>4337.9050999999999</v>
      </c>
      <c r="BV24" s="26">
        <v>4407.8586100000002</v>
      </c>
    </row>
    <row r="25" spans="1:76" ht="14.4" customHeight="1" x14ac:dyDescent="0.3">
      <c r="A25" s="157"/>
      <c r="B25" s="46" t="s">
        <v>42</v>
      </c>
      <c r="C25" s="27">
        <v>2.1766799999999997</v>
      </c>
      <c r="D25" s="25">
        <v>2.1855899999999995</v>
      </c>
      <c r="E25" s="25">
        <v>2.2001299999999997</v>
      </c>
      <c r="F25" s="25">
        <v>2.2177499999999997</v>
      </c>
      <c r="G25" s="25">
        <v>2.22539</v>
      </c>
      <c r="H25" s="25">
        <v>2.2428499999999998</v>
      </c>
      <c r="I25" s="25">
        <v>2.2578299999999998</v>
      </c>
      <c r="J25" s="25">
        <v>2.2654499999999995</v>
      </c>
      <c r="K25" s="25">
        <v>2.27156</v>
      </c>
      <c r="L25" s="25">
        <v>2.2880599999999998</v>
      </c>
      <c r="M25" s="25">
        <v>2.2932899999999998</v>
      </c>
      <c r="N25" s="26">
        <v>2.3137699999999999</v>
      </c>
      <c r="O25" s="27">
        <v>2.3216700000000001</v>
      </c>
      <c r="P25" s="25">
        <v>2.32687</v>
      </c>
      <c r="Q25" s="25">
        <v>2.3491400000000002</v>
      </c>
      <c r="R25" s="25">
        <v>2.36931</v>
      </c>
      <c r="S25" s="25">
        <v>2.3995699999999998</v>
      </c>
      <c r="T25" s="25">
        <v>2.4445800000000002</v>
      </c>
      <c r="U25" s="25">
        <v>2.47038</v>
      </c>
      <c r="V25" s="25">
        <v>2.50549</v>
      </c>
      <c r="W25" s="25">
        <v>2.5811299999999999</v>
      </c>
      <c r="X25" s="25">
        <v>2.62601</v>
      </c>
      <c r="Y25" s="25">
        <v>2.7153299999999998</v>
      </c>
      <c r="Z25" s="26">
        <v>7.6981000000000002</v>
      </c>
      <c r="AA25" s="27">
        <v>7.8772500000000001</v>
      </c>
      <c r="AB25" s="25">
        <v>7.9990600000000001</v>
      </c>
      <c r="AC25" s="25">
        <v>9.1703600000000005</v>
      </c>
      <c r="AD25" s="25">
        <v>9.3250899999999994</v>
      </c>
      <c r="AE25" s="25">
        <v>9.5572999999999997</v>
      </c>
      <c r="AF25" s="25">
        <v>9.7589700000000015</v>
      </c>
      <c r="AG25" s="25">
        <v>9.8940599999999996</v>
      </c>
      <c r="AH25" s="25">
        <v>10.313600000000001</v>
      </c>
      <c r="AI25" s="25">
        <v>10.640120000000001</v>
      </c>
      <c r="AJ25" s="25">
        <v>11.253770000000001</v>
      </c>
      <c r="AK25" s="25">
        <v>11.935370000000001</v>
      </c>
      <c r="AL25" s="26">
        <v>12.39531</v>
      </c>
      <c r="AM25" s="27">
        <v>13.53256</v>
      </c>
      <c r="AN25" s="25">
        <v>29.72137</v>
      </c>
      <c r="AO25" s="25">
        <v>302.61245999999983</v>
      </c>
      <c r="AP25" s="25">
        <v>303.90762999999987</v>
      </c>
      <c r="AQ25" s="25">
        <v>329.39202999999986</v>
      </c>
      <c r="AR25" s="25">
        <v>330.76427999999987</v>
      </c>
      <c r="AS25" s="25">
        <v>334.74682999999982</v>
      </c>
      <c r="AT25" s="25">
        <v>345.18218999999982</v>
      </c>
      <c r="AU25" s="25">
        <v>347.41118999999981</v>
      </c>
      <c r="AV25" s="25">
        <v>349.72397999999981</v>
      </c>
      <c r="AW25" s="25">
        <v>364.73294999999979</v>
      </c>
      <c r="AX25" s="26">
        <v>366.50450999999981</v>
      </c>
      <c r="AY25" s="27">
        <v>370.1794499999998</v>
      </c>
      <c r="AZ25" s="25">
        <v>411.2123899999998</v>
      </c>
      <c r="BA25" s="25">
        <v>432.57957999999979</v>
      </c>
      <c r="BB25" s="25">
        <v>434.53754999999978</v>
      </c>
      <c r="BC25" s="25">
        <v>436.86970999999977</v>
      </c>
      <c r="BD25" s="25">
        <v>438.8628299999998</v>
      </c>
      <c r="BE25" s="25">
        <v>440.98317999999978</v>
      </c>
      <c r="BF25" s="25">
        <v>444.51332999999977</v>
      </c>
      <c r="BG25" s="25">
        <v>447.4014899999998</v>
      </c>
      <c r="BH25" s="25">
        <v>450.28809999999982</v>
      </c>
      <c r="BI25" s="25">
        <v>452.51659999999981</v>
      </c>
      <c r="BJ25" s="26">
        <v>455.29223999999977</v>
      </c>
      <c r="BK25" s="27">
        <v>463.69179999999977</v>
      </c>
      <c r="BL25" s="25">
        <v>465.87197999999978</v>
      </c>
      <c r="BM25" s="25">
        <v>474.00558999999976</v>
      </c>
      <c r="BN25" s="25">
        <v>480.48753999999974</v>
      </c>
      <c r="BO25" s="25">
        <v>482.43633999999975</v>
      </c>
      <c r="BP25" s="25">
        <v>484.97832999999974</v>
      </c>
      <c r="BQ25" s="25">
        <v>486.71822999999978</v>
      </c>
      <c r="BR25" s="25">
        <v>510.28822999999977</v>
      </c>
      <c r="BS25" s="25">
        <v>513.04122999999981</v>
      </c>
      <c r="BT25" s="25">
        <v>537.68868999999972</v>
      </c>
      <c r="BU25" s="25">
        <v>554.09742999999969</v>
      </c>
      <c r="BV25" s="26">
        <v>566.11323999999968</v>
      </c>
    </row>
    <row r="26" spans="1:76" ht="14.4" customHeight="1" x14ac:dyDescent="0.3">
      <c r="A26" s="157"/>
      <c r="B26" s="46" t="s">
        <v>44</v>
      </c>
      <c r="C26" s="31">
        <v>15.943899999999983</v>
      </c>
      <c r="D26" s="29">
        <v>16.303249799999982</v>
      </c>
      <c r="E26" s="29">
        <v>16.895000799999977</v>
      </c>
      <c r="F26" s="29">
        <v>17.307107199999969</v>
      </c>
      <c r="G26" s="29">
        <v>17.945184199999964</v>
      </c>
      <c r="H26" s="29">
        <v>18.338949199999981</v>
      </c>
      <c r="I26" s="29">
        <v>19.157611299999992</v>
      </c>
      <c r="J26" s="29">
        <v>19.650080499999994</v>
      </c>
      <c r="K26" s="29">
        <v>20.295357200000026</v>
      </c>
      <c r="L26" s="29">
        <v>21.258830200000048</v>
      </c>
      <c r="M26" s="29">
        <v>22.356345200000035</v>
      </c>
      <c r="N26" s="30">
        <v>22.94867430000005</v>
      </c>
      <c r="O26" s="31">
        <v>23.983627700000085</v>
      </c>
      <c r="P26" s="29">
        <v>24.989134260000085</v>
      </c>
      <c r="Q26" s="29">
        <v>26.113266960000161</v>
      </c>
      <c r="R26" s="29">
        <v>26.909188780000221</v>
      </c>
      <c r="S26" s="29">
        <v>27.976497460000189</v>
      </c>
      <c r="T26" s="29">
        <v>36.26853034000024</v>
      </c>
      <c r="U26" s="29">
        <v>81.2075760700003</v>
      </c>
      <c r="V26" s="29">
        <v>81.829715270000463</v>
      </c>
      <c r="W26" s="29">
        <v>64.682237290001069</v>
      </c>
      <c r="X26" s="29">
        <v>39.449238810001134</v>
      </c>
      <c r="Y26" s="29">
        <v>45.19300046000285</v>
      </c>
      <c r="Z26" s="30">
        <v>53.589488780002512</v>
      </c>
      <c r="AA26" s="31">
        <v>60.751064280002424</v>
      </c>
      <c r="AB26" s="29">
        <v>66.47638488000257</v>
      </c>
      <c r="AC26" s="29">
        <v>73.156338470002083</v>
      </c>
      <c r="AD26" s="29">
        <v>75.344562970002244</v>
      </c>
      <c r="AE26" s="29">
        <v>77.914058000002342</v>
      </c>
      <c r="AF26" s="29">
        <v>85.938665080002238</v>
      </c>
      <c r="AG26" s="29">
        <v>96.560403100002304</v>
      </c>
      <c r="AH26" s="29">
        <v>98.114401500002487</v>
      </c>
      <c r="AI26" s="29">
        <v>99.752935060002301</v>
      </c>
      <c r="AJ26" s="29">
        <v>102.06169921000242</v>
      </c>
      <c r="AK26" s="29">
        <v>104.20907621000242</v>
      </c>
      <c r="AL26" s="30">
        <v>106.02203396000232</v>
      </c>
      <c r="AM26" s="31">
        <v>106.93941589000246</v>
      </c>
      <c r="AN26" s="29">
        <v>107.96386159000213</v>
      </c>
      <c r="AO26" s="29">
        <v>104.58902032000196</v>
      </c>
      <c r="AP26" s="29">
        <v>105.8772194000021</v>
      </c>
      <c r="AQ26" s="29">
        <v>106.2825534000026</v>
      </c>
      <c r="AR26" s="29">
        <v>107.21990117000269</v>
      </c>
      <c r="AS26" s="29">
        <v>108.68017106000252</v>
      </c>
      <c r="AT26" s="29">
        <v>110.72462903000223</v>
      </c>
      <c r="AU26" s="29">
        <v>114.31220454000277</v>
      </c>
      <c r="AV26" s="29">
        <v>116.54478429000301</v>
      </c>
      <c r="AW26" s="29">
        <v>119.38402931000292</v>
      </c>
      <c r="AX26" s="30">
        <v>122.48095765000335</v>
      </c>
      <c r="AY26" s="31">
        <v>123.9669648000031</v>
      </c>
      <c r="AZ26" s="29">
        <v>126.90549193000334</v>
      </c>
      <c r="BA26" s="29">
        <v>128.64813989000322</v>
      </c>
      <c r="BB26" s="29">
        <v>130.74536089000321</v>
      </c>
      <c r="BC26" s="29">
        <v>133.08084489000339</v>
      </c>
      <c r="BD26" s="29">
        <v>137.8398732800033</v>
      </c>
      <c r="BE26" s="29">
        <v>141.31966003000343</v>
      </c>
      <c r="BF26" s="29">
        <v>143.69351263000317</v>
      </c>
      <c r="BG26" s="29">
        <v>148.19020343000284</v>
      </c>
      <c r="BH26" s="29">
        <v>152.40730315000474</v>
      </c>
      <c r="BI26" s="29">
        <v>156.36997793000319</v>
      </c>
      <c r="BJ26" s="30">
        <v>159.82938807000392</v>
      </c>
      <c r="BK26" s="31">
        <v>164.207696270003</v>
      </c>
      <c r="BL26" s="29">
        <v>169.64841603000332</v>
      </c>
      <c r="BM26" s="29">
        <v>225.59439678000217</v>
      </c>
      <c r="BN26" s="29">
        <v>233.38596067000071</v>
      </c>
      <c r="BO26" s="29">
        <v>241.77962127000137</v>
      </c>
      <c r="BP26" s="29">
        <v>288.83825860000252</v>
      </c>
      <c r="BQ26" s="29">
        <v>298.96360592000292</v>
      </c>
      <c r="BR26" s="29">
        <v>316.75039642000229</v>
      </c>
      <c r="BS26" s="29">
        <v>365.65875044000131</v>
      </c>
      <c r="BT26" s="29">
        <v>397.02828725000199</v>
      </c>
      <c r="BU26" s="29">
        <v>490.48611807999987</v>
      </c>
      <c r="BV26" s="30">
        <v>658.34621873000106</v>
      </c>
      <c r="BX26" s="28"/>
    </row>
    <row r="27" spans="1:76" ht="15" customHeight="1" thickBot="1" x14ac:dyDescent="0.35">
      <c r="A27" s="158"/>
      <c r="B27" s="74" t="s">
        <v>32</v>
      </c>
      <c r="C27" s="72">
        <v>31.027069999999981</v>
      </c>
      <c r="D27" s="72">
        <v>32.408389799999981</v>
      </c>
      <c r="E27" s="72">
        <v>34.969560799999975</v>
      </c>
      <c r="F27" s="72">
        <v>37.621627199999971</v>
      </c>
      <c r="G27" s="72">
        <v>41.928444199999966</v>
      </c>
      <c r="H27" s="72">
        <v>47.528229199999977</v>
      </c>
      <c r="I27" s="72">
        <v>53.446521299999979</v>
      </c>
      <c r="J27" s="72">
        <v>59.243140499999981</v>
      </c>
      <c r="K27" s="72">
        <v>66.773857200000009</v>
      </c>
      <c r="L27" s="72">
        <v>76.237850200000011</v>
      </c>
      <c r="M27" s="72">
        <v>86.837735199999997</v>
      </c>
      <c r="N27" s="75">
        <v>94.876924300000013</v>
      </c>
      <c r="O27" s="72">
        <v>106.05634770000002</v>
      </c>
      <c r="P27" s="72">
        <v>119.44655426</v>
      </c>
      <c r="Q27" s="72">
        <v>139.26368696000009</v>
      </c>
      <c r="R27" s="72">
        <v>158.52556878000016</v>
      </c>
      <c r="S27" s="72">
        <v>182.23005746000021</v>
      </c>
      <c r="T27" s="72">
        <v>223.36229034000021</v>
      </c>
      <c r="U27" s="72">
        <v>428.32392607000031</v>
      </c>
      <c r="V27" s="72">
        <v>473.10737527000049</v>
      </c>
      <c r="W27" s="72">
        <v>535.63797729000055</v>
      </c>
      <c r="X27" s="72">
        <v>614.86959881000064</v>
      </c>
      <c r="Y27" s="72">
        <v>812.22132046000218</v>
      </c>
      <c r="Z27" s="75">
        <v>1004.8089987800014</v>
      </c>
      <c r="AA27" s="72">
        <v>1035.4165142800014</v>
      </c>
      <c r="AB27" s="72">
        <v>1209.1410748800013</v>
      </c>
      <c r="AC27" s="72">
        <v>1321.0653884700009</v>
      </c>
      <c r="AD27" s="72">
        <v>1338.5803529700011</v>
      </c>
      <c r="AE27" s="72">
        <v>1374.6805380000012</v>
      </c>
      <c r="AF27" s="72">
        <v>1445.2351550800013</v>
      </c>
      <c r="AG27" s="72">
        <v>1644.7048731000011</v>
      </c>
      <c r="AH27" s="72">
        <v>1660.0915915000012</v>
      </c>
      <c r="AI27" s="72">
        <v>1679.400245060001</v>
      </c>
      <c r="AJ27" s="72">
        <v>1724.3619892100007</v>
      </c>
      <c r="AK27" s="72">
        <v>1751.3953162100006</v>
      </c>
      <c r="AL27" s="75">
        <v>1774.1021339600006</v>
      </c>
      <c r="AM27" s="72">
        <v>1801.9215458900007</v>
      </c>
      <c r="AN27" s="72">
        <v>1859.0694115900003</v>
      </c>
      <c r="AO27" s="72">
        <v>2225.54028032</v>
      </c>
      <c r="AP27" s="72">
        <v>2318.0283893999999</v>
      </c>
      <c r="AQ27" s="72">
        <v>2395.1710434000001</v>
      </c>
      <c r="AR27" s="72">
        <v>2463.9023411700005</v>
      </c>
      <c r="AS27" s="72">
        <v>2516.9651310600007</v>
      </c>
      <c r="AT27" s="72">
        <v>2577.1336990300001</v>
      </c>
      <c r="AU27" s="72">
        <v>2633.7890545400005</v>
      </c>
      <c r="AV27" s="72">
        <v>2710.3086142900006</v>
      </c>
      <c r="AW27" s="72">
        <v>2775.6517093100006</v>
      </c>
      <c r="AX27" s="75">
        <v>2892.417307650001</v>
      </c>
      <c r="AY27" s="72">
        <v>3020.8558448000008</v>
      </c>
      <c r="AZ27" s="72">
        <v>3181.2526419300007</v>
      </c>
      <c r="BA27" s="72">
        <v>4231.7994298900012</v>
      </c>
      <c r="BB27" s="72">
        <v>4302.7514508900013</v>
      </c>
      <c r="BC27" s="72">
        <v>4354.5370748900013</v>
      </c>
      <c r="BD27" s="72">
        <v>4462.8387632800013</v>
      </c>
      <c r="BE27" s="72">
        <v>4638.2823200300008</v>
      </c>
      <c r="BF27" s="72">
        <v>4741.7390226300004</v>
      </c>
      <c r="BG27" s="72">
        <v>4920.0288334300003</v>
      </c>
      <c r="BH27" s="72">
        <v>5070.7015831500012</v>
      </c>
      <c r="BI27" s="72">
        <v>5226.3202779300009</v>
      </c>
      <c r="BJ27" s="75">
        <v>5458.9872080700006</v>
      </c>
      <c r="BK27" s="72">
        <v>5536.7252462700008</v>
      </c>
      <c r="BL27" s="72">
        <v>5683.5729160300007</v>
      </c>
      <c r="BM27" s="72">
        <v>7683.8107367800003</v>
      </c>
      <c r="BN27" s="72">
        <v>7754.7839406699986</v>
      </c>
      <c r="BO27" s="72">
        <v>7864.6813712699986</v>
      </c>
      <c r="BP27" s="72">
        <v>8013.7587985999999</v>
      </c>
      <c r="BQ27" s="72">
        <v>8105.9495559200004</v>
      </c>
      <c r="BR27" s="72">
        <v>8193.4672764200004</v>
      </c>
      <c r="BS27" s="72">
        <v>8305.11956044</v>
      </c>
      <c r="BT27" s="72">
        <v>8545.5349472500002</v>
      </c>
      <c r="BU27" s="72">
        <v>8698.0716280799988</v>
      </c>
      <c r="BV27" s="75">
        <v>8964.7418887299991</v>
      </c>
    </row>
    <row r="28" spans="1:76" ht="15" customHeight="1" thickTop="1" x14ac:dyDescent="0.3"/>
    <row r="29" spans="1:76" ht="14.4" customHeight="1" x14ac:dyDescent="0.3">
      <c r="A29" s="162" t="s">
        <v>36</v>
      </c>
      <c r="B29" s="168"/>
      <c r="C29" s="164">
        <v>2010</v>
      </c>
      <c r="D29" s="165"/>
      <c r="E29" s="165"/>
      <c r="F29" s="165"/>
      <c r="G29" s="165"/>
      <c r="H29" s="165"/>
      <c r="I29" s="165"/>
      <c r="J29" s="165"/>
      <c r="K29" s="165"/>
      <c r="L29" s="165"/>
      <c r="M29" s="165"/>
      <c r="N29" s="166"/>
      <c r="O29" s="164">
        <v>2011</v>
      </c>
      <c r="P29" s="165"/>
      <c r="Q29" s="165"/>
      <c r="R29" s="165"/>
      <c r="S29" s="165"/>
      <c r="T29" s="165"/>
      <c r="U29" s="165"/>
      <c r="V29" s="165"/>
      <c r="W29" s="165"/>
      <c r="X29" s="165"/>
      <c r="Y29" s="165"/>
      <c r="Z29" s="166"/>
      <c r="AA29" s="164">
        <v>2012</v>
      </c>
      <c r="AB29" s="165"/>
      <c r="AC29" s="165"/>
      <c r="AD29" s="165"/>
      <c r="AE29" s="165"/>
      <c r="AF29" s="165"/>
      <c r="AG29" s="165"/>
      <c r="AH29" s="165"/>
      <c r="AI29" s="165"/>
      <c r="AJ29" s="165"/>
      <c r="AK29" s="165"/>
      <c r="AL29" s="166"/>
      <c r="AM29" s="164">
        <v>2013</v>
      </c>
      <c r="AN29" s="165"/>
      <c r="AO29" s="165"/>
      <c r="AP29" s="165"/>
      <c r="AQ29" s="165"/>
      <c r="AR29" s="165"/>
      <c r="AS29" s="165"/>
      <c r="AT29" s="165"/>
      <c r="AU29" s="165"/>
      <c r="AV29" s="165"/>
      <c r="AW29" s="165"/>
      <c r="AX29" s="166"/>
      <c r="AY29" s="164">
        <v>2014</v>
      </c>
      <c r="AZ29" s="165"/>
      <c r="BA29" s="165"/>
      <c r="BB29" s="165"/>
      <c r="BC29" s="165"/>
      <c r="BD29" s="165"/>
      <c r="BE29" s="165"/>
      <c r="BF29" s="165"/>
      <c r="BG29" s="165"/>
      <c r="BH29" s="165"/>
      <c r="BI29" s="165"/>
      <c r="BJ29" s="166"/>
      <c r="BK29" s="164">
        <v>2015</v>
      </c>
      <c r="BL29" s="165"/>
      <c r="BM29" s="165"/>
      <c r="BN29" s="165"/>
      <c r="BO29" s="165"/>
      <c r="BP29" s="165"/>
      <c r="BQ29" s="165"/>
      <c r="BR29" s="165"/>
      <c r="BS29" s="165"/>
      <c r="BT29" s="165"/>
      <c r="BU29" s="165"/>
      <c r="BV29" s="166"/>
    </row>
    <row r="30" spans="1:76" ht="14.4" customHeight="1" x14ac:dyDescent="0.3">
      <c r="A30" s="163"/>
      <c r="B30" s="169"/>
      <c r="C30" s="65" t="s">
        <v>18</v>
      </c>
      <c r="D30" s="66" t="s">
        <v>19</v>
      </c>
      <c r="E30" s="66" t="s">
        <v>20</v>
      </c>
      <c r="F30" s="66" t="s">
        <v>21</v>
      </c>
      <c r="G30" s="66" t="s">
        <v>22</v>
      </c>
      <c r="H30" s="66" t="s">
        <v>23</v>
      </c>
      <c r="I30" s="66" t="s">
        <v>24</v>
      </c>
      <c r="J30" s="66" t="s">
        <v>25</v>
      </c>
      <c r="K30" s="66" t="s">
        <v>26</v>
      </c>
      <c r="L30" s="66" t="s">
        <v>27</v>
      </c>
      <c r="M30" s="66" t="s">
        <v>28</v>
      </c>
      <c r="N30" s="67" t="s">
        <v>29</v>
      </c>
      <c r="O30" s="65" t="s">
        <v>18</v>
      </c>
      <c r="P30" s="66" t="s">
        <v>19</v>
      </c>
      <c r="Q30" s="66" t="s">
        <v>20</v>
      </c>
      <c r="R30" s="66" t="s">
        <v>21</v>
      </c>
      <c r="S30" s="66" t="s">
        <v>22</v>
      </c>
      <c r="T30" s="66" t="s">
        <v>23</v>
      </c>
      <c r="U30" s="66" t="s">
        <v>24</v>
      </c>
      <c r="V30" s="66" t="s">
        <v>25</v>
      </c>
      <c r="W30" s="66" t="s">
        <v>26</v>
      </c>
      <c r="X30" s="66" t="s">
        <v>27</v>
      </c>
      <c r="Y30" s="66" t="s">
        <v>28</v>
      </c>
      <c r="Z30" s="67" t="s">
        <v>29</v>
      </c>
      <c r="AA30" s="65" t="s">
        <v>18</v>
      </c>
      <c r="AB30" s="66" t="s">
        <v>19</v>
      </c>
      <c r="AC30" s="66" t="s">
        <v>20</v>
      </c>
      <c r="AD30" s="66" t="s">
        <v>21</v>
      </c>
      <c r="AE30" s="66" t="s">
        <v>22</v>
      </c>
      <c r="AF30" s="66" t="s">
        <v>23</v>
      </c>
      <c r="AG30" s="66" t="s">
        <v>24</v>
      </c>
      <c r="AH30" s="66" t="s">
        <v>25</v>
      </c>
      <c r="AI30" s="66" t="s">
        <v>26</v>
      </c>
      <c r="AJ30" s="66" t="s">
        <v>27</v>
      </c>
      <c r="AK30" s="66" t="s">
        <v>28</v>
      </c>
      <c r="AL30" s="67" t="s">
        <v>29</v>
      </c>
      <c r="AM30" s="65" t="s">
        <v>18</v>
      </c>
      <c r="AN30" s="66" t="s">
        <v>19</v>
      </c>
      <c r="AO30" s="66" t="s">
        <v>20</v>
      </c>
      <c r="AP30" s="66" t="s">
        <v>21</v>
      </c>
      <c r="AQ30" s="66" t="s">
        <v>22</v>
      </c>
      <c r="AR30" s="66" t="s">
        <v>23</v>
      </c>
      <c r="AS30" s="66" t="s">
        <v>24</v>
      </c>
      <c r="AT30" s="66" t="s">
        <v>25</v>
      </c>
      <c r="AU30" s="66" t="s">
        <v>26</v>
      </c>
      <c r="AV30" s="66" t="s">
        <v>27</v>
      </c>
      <c r="AW30" s="66" t="s">
        <v>28</v>
      </c>
      <c r="AX30" s="67" t="s">
        <v>29</v>
      </c>
      <c r="AY30" s="65" t="s">
        <v>18</v>
      </c>
      <c r="AZ30" s="66" t="s">
        <v>19</v>
      </c>
      <c r="BA30" s="66" t="s">
        <v>20</v>
      </c>
      <c r="BB30" s="66" t="s">
        <v>21</v>
      </c>
      <c r="BC30" s="66" t="s">
        <v>22</v>
      </c>
      <c r="BD30" s="66" t="s">
        <v>23</v>
      </c>
      <c r="BE30" s="66" t="s">
        <v>24</v>
      </c>
      <c r="BF30" s="66" t="s">
        <v>25</v>
      </c>
      <c r="BG30" s="66" t="s">
        <v>26</v>
      </c>
      <c r="BH30" s="66" t="s">
        <v>27</v>
      </c>
      <c r="BI30" s="66" t="s">
        <v>28</v>
      </c>
      <c r="BJ30" s="67" t="s">
        <v>29</v>
      </c>
      <c r="BK30" s="65" t="s">
        <v>18</v>
      </c>
      <c r="BL30" s="66" t="s">
        <v>19</v>
      </c>
      <c r="BM30" s="66" t="s">
        <v>20</v>
      </c>
      <c r="BN30" s="66" t="s">
        <v>21</v>
      </c>
      <c r="BO30" s="66" t="s">
        <v>22</v>
      </c>
      <c r="BP30" s="66" t="s">
        <v>23</v>
      </c>
      <c r="BQ30" s="66" t="s">
        <v>24</v>
      </c>
      <c r="BR30" s="66" t="s">
        <v>25</v>
      </c>
      <c r="BS30" s="66" t="s">
        <v>26</v>
      </c>
      <c r="BT30" s="66" t="s">
        <v>27</v>
      </c>
      <c r="BU30" s="66" t="s">
        <v>28</v>
      </c>
      <c r="BV30" s="67" t="s">
        <v>29</v>
      </c>
    </row>
    <row r="31" spans="1:76" ht="14.4" customHeight="1" x14ac:dyDescent="0.3">
      <c r="A31" s="156" t="s">
        <v>31</v>
      </c>
      <c r="B31" s="55" t="s">
        <v>39</v>
      </c>
      <c r="C31" s="23">
        <v>2</v>
      </c>
      <c r="D31" s="21">
        <v>2</v>
      </c>
      <c r="E31" s="21">
        <v>3</v>
      </c>
      <c r="F31" s="21">
        <v>4</v>
      </c>
      <c r="G31" s="21">
        <v>7</v>
      </c>
      <c r="H31" s="21">
        <v>10</v>
      </c>
      <c r="I31" s="21">
        <v>11</v>
      </c>
      <c r="J31" s="21">
        <v>14</v>
      </c>
      <c r="K31" s="21">
        <v>17</v>
      </c>
      <c r="L31" s="21">
        <v>20</v>
      </c>
      <c r="M31" s="21">
        <v>26</v>
      </c>
      <c r="N31" s="22">
        <v>31</v>
      </c>
      <c r="O31" s="23">
        <v>32</v>
      </c>
      <c r="P31" s="21">
        <v>38</v>
      </c>
      <c r="Q31" s="21">
        <v>48</v>
      </c>
      <c r="R31" s="21">
        <v>62</v>
      </c>
      <c r="S31" s="21">
        <v>73</v>
      </c>
      <c r="T31" s="21">
        <v>93</v>
      </c>
      <c r="U31" s="21">
        <v>156</v>
      </c>
      <c r="V31" s="21">
        <v>172</v>
      </c>
      <c r="W31" s="21">
        <v>202</v>
      </c>
      <c r="X31" s="21">
        <v>226</v>
      </c>
      <c r="Y31" s="21">
        <v>326</v>
      </c>
      <c r="Z31" s="22">
        <v>484</v>
      </c>
      <c r="AA31" s="23">
        <v>488</v>
      </c>
      <c r="AB31" s="21">
        <v>518</v>
      </c>
      <c r="AC31" s="21">
        <v>540</v>
      </c>
      <c r="AD31" s="21">
        <v>540</v>
      </c>
      <c r="AE31" s="21">
        <v>544</v>
      </c>
      <c r="AF31" s="21">
        <v>546</v>
      </c>
      <c r="AG31" s="21">
        <v>572</v>
      </c>
      <c r="AH31" s="21">
        <v>572</v>
      </c>
      <c r="AI31" s="21">
        <v>573</v>
      </c>
      <c r="AJ31" s="21">
        <v>574</v>
      </c>
      <c r="AK31" s="21">
        <v>577</v>
      </c>
      <c r="AL31" s="22">
        <v>577</v>
      </c>
      <c r="AM31" s="23">
        <v>577</v>
      </c>
      <c r="AN31" s="21">
        <v>578</v>
      </c>
      <c r="AO31" s="21">
        <v>579</v>
      </c>
      <c r="AP31" s="21">
        <v>587</v>
      </c>
      <c r="AQ31" s="21">
        <v>589</v>
      </c>
      <c r="AR31" s="21">
        <v>590</v>
      </c>
      <c r="AS31" s="21">
        <v>594</v>
      </c>
      <c r="AT31" s="21">
        <v>598</v>
      </c>
      <c r="AU31" s="21">
        <v>603</v>
      </c>
      <c r="AV31" s="21">
        <v>607</v>
      </c>
      <c r="AW31" s="21">
        <v>608</v>
      </c>
      <c r="AX31" s="22">
        <v>610</v>
      </c>
      <c r="AY31" s="23">
        <v>610</v>
      </c>
      <c r="AZ31" s="21">
        <v>612</v>
      </c>
      <c r="BA31" s="21">
        <v>617</v>
      </c>
      <c r="BB31" s="21">
        <v>618</v>
      </c>
      <c r="BC31" s="21">
        <v>623</v>
      </c>
      <c r="BD31" s="21">
        <v>629</v>
      </c>
      <c r="BE31" s="21">
        <v>634</v>
      </c>
      <c r="BF31" s="21">
        <v>638</v>
      </c>
      <c r="BG31" s="21">
        <v>643</v>
      </c>
      <c r="BH31" s="21">
        <v>648</v>
      </c>
      <c r="BI31" s="21">
        <v>650</v>
      </c>
      <c r="BJ31" s="22">
        <v>657</v>
      </c>
      <c r="BK31" s="23">
        <v>657</v>
      </c>
      <c r="BL31" s="21">
        <v>660</v>
      </c>
      <c r="BM31" s="21">
        <v>669</v>
      </c>
      <c r="BN31" s="21">
        <v>671</v>
      </c>
      <c r="BO31" s="21">
        <v>675</v>
      </c>
      <c r="BP31" s="21">
        <v>679</v>
      </c>
      <c r="BQ31" s="21">
        <v>681</v>
      </c>
      <c r="BR31" s="21">
        <v>682</v>
      </c>
      <c r="BS31" s="21">
        <v>685</v>
      </c>
      <c r="BT31" s="21">
        <v>686</v>
      </c>
      <c r="BU31" s="21">
        <v>686</v>
      </c>
      <c r="BV31" s="22">
        <v>686</v>
      </c>
    </row>
    <row r="32" spans="1:76" ht="14.4" customHeight="1" x14ac:dyDescent="0.3">
      <c r="A32" s="157"/>
      <c r="B32" s="46" t="s">
        <v>40</v>
      </c>
      <c r="C32" s="27">
        <v>4537</v>
      </c>
      <c r="D32" s="25">
        <v>4958</v>
      </c>
      <c r="E32" s="25">
        <v>5742</v>
      </c>
      <c r="F32" s="25">
        <v>6647</v>
      </c>
      <c r="G32" s="25">
        <v>7987</v>
      </c>
      <c r="H32" s="25">
        <v>9687</v>
      </c>
      <c r="I32" s="25">
        <v>11700</v>
      </c>
      <c r="J32" s="25">
        <v>13763</v>
      </c>
      <c r="K32" s="25">
        <v>16355</v>
      </c>
      <c r="L32" s="25">
        <v>19452</v>
      </c>
      <c r="M32" s="25">
        <v>23000</v>
      </c>
      <c r="N32" s="26">
        <v>25671</v>
      </c>
      <c r="O32" s="27">
        <v>29335</v>
      </c>
      <c r="P32" s="25">
        <v>33482</v>
      </c>
      <c r="Q32" s="25">
        <v>39762</v>
      </c>
      <c r="R32" s="25">
        <v>45648</v>
      </c>
      <c r="S32" s="25">
        <v>52590</v>
      </c>
      <c r="T32" s="25">
        <v>61655</v>
      </c>
      <c r="U32" s="25">
        <v>72424</v>
      </c>
      <c r="V32" s="25">
        <v>85954</v>
      </c>
      <c r="W32" s="25">
        <v>102607</v>
      </c>
      <c r="X32" s="25">
        <v>122046</v>
      </c>
      <c r="Y32" s="25">
        <v>176970</v>
      </c>
      <c r="Z32" s="26">
        <v>220622</v>
      </c>
      <c r="AA32" s="27">
        <v>228477</v>
      </c>
      <c r="AB32" s="25">
        <v>270515</v>
      </c>
      <c r="AC32" s="25">
        <v>295407</v>
      </c>
      <c r="AD32" s="25">
        <v>300012</v>
      </c>
      <c r="AE32" s="25">
        <v>309368</v>
      </c>
      <c r="AF32" s="25">
        <v>321555</v>
      </c>
      <c r="AG32" s="25">
        <v>346394</v>
      </c>
      <c r="AH32" s="25">
        <v>349759</v>
      </c>
      <c r="AI32" s="25">
        <v>354341</v>
      </c>
      <c r="AJ32" s="25">
        <v>364262</v>
      </c>
      <c r="AK32" s="25">
        <v>369327</v>
      </c>
      <c r="AL32" s="26">
        <v>374760</v>
      </c>
      <c r="AM32" s="27">
        <v>380565</v>
      </c>
      <c r="AN32" s="25">
        <v>386969</v>
      </c>
      <c r="AO32" s="25">
        <v>394207</v>
      </c>
      <c r="AP32" s="25">
        <v>401817</v>
      </c>
      <c r="AQ32" s="25">
        <v>409717</v>
      </c>
      <c r="AR32" s="25">
        <v>421577</v>
      </c>
      <c r="AS32" s="25">
        <v>427624</v>
      </c>
      <c r="AT32" s="25">
        <v>434831</v>
      </c>
      <c r="AU32" s="25">
        <v>442390</v>
      </c>
      <c r="AV32" s="25">
        <v>450467</v>
      </c>
      <c r="AW32" s="25">
        <v>459587</v>
      </c>
      <c r="AX32" s="26">
        <v>467365</v>
      </c>
      <c r="AY32" s="27">
        <v>474854</v>
      </c>
      <c r="AZ32" s="25">
        <v>483045</v>
      </c>
      <c r="BA32" s="25">
        <v>497541</v>
      </c>
      <c r="BB32" s="25">
        <v>504781</v>
      </c>
      <c r="BC32" s="25">
        <v>512806</v>
      </c>
      <c r="BD32" s="25">
        <v>521673</v>
      </c>
      <c r="BE32" s="25">
        <v>531693</v>
      </c>
      <c r="BF32" s="25">
        <v>541337</v>
      </c>
      <c r="BG32" s="25">
        <v>552639</v>
      </c>
      <c r="BH32" s="25">
        <v>564358</v>
      </c>
      <c r="BI32" s="25">
        <v>575602</v>
      </c>
      <c r="BJ32" s="26">
        <v>587506</v>
      </c>
      <c r="BK32" s="27">
        <v>594437</v>
      </c>
      <c r="BL32" s="25">
        <v>603026</v>
      </c>
      <c r="BM32" s="25">
        <v>616949</v>
      </c>
      <c r="BN32" s="25">
        <v>625783</v>
      </c>
      <c r="BO32" s="25">
        <v>635117</v>
      </c>
      <c r="BP32" s="25">
        <v>648656</v>
      </c>
      <c r="BQ32" s="25">
        <v>657457</v>
      </c>
      <c r="BR32" s="25">
        <v>666096</v>
      </c>
      <c r="BS32" s="25">
        <v>679536</v>
      </c>
      <c r="BT32" s="25">
        <v>689557</v>
      </c>
      <c r="BU32" s="25">
        <v>698553</v>
      </c>
      <c r="BV32" s="26">
        <v>702612</v>
      </c>
    </row>
    <row r="33" spans="1:74" ht="14.4" customHeight="1" x14ac:dyDescent="0.3">
      <c r="A33" s="157"/>
      <c r="B33" s="46" t="s">
        <v>41</v>
      </c>
      <c r="C33" s="27">
        <v>0</v>
      </c>
      <c r="D33" s="25">
        <v>0</v>
      </c>
      <c r="E33" s="25">
        <v>0</v>
      </c>
      <c r="F33" s="25">
        <v>0</v>
      </c>
      <c r="G33" s="25">
        <v>0</v>
      </c>
      <c r="H33" s="25">
        <v>0</v>
      </c>
      <c r="I33" s="25">
        <v>0</v>
      </c>
      <c r="J33" s="25">
        <v>0</v>
      </c>
      <c r="K33" s="25">
        <v>0</v>
      </c>
      <c r="L33" s="25">
        <v>0</v>
      </c>
      <c r="M33" s="25">
        <v>0</v>
      </c>
      <c r="N33" s="26">
        <v>0</v>
      </c>
      <c r="O33" s="27">
        <v>0</v>
      </c>
      <c r="P33" s="25">
        <v>0</v>
      </c>
      <c r="Q33" s="25">
        <v>0</v>
      </c>
      <c r="R33" s="25">
        <v>0</v>
      </c>
      <c r="S33" s="25">
        <v>0</v>
      </c>
      <c r="T33" s="25">
        <v>0</v>
      </c>
      <c r="U33" s="25">
        <v>0</v>
      </c>
      <c r="V33" s="25">
        <v>0</v>
      </c>
      <c r="W33" s="25">
        <v>0</v>
      </c>
      <c r="X33" s="25">
        <v>0</v>
      </c>
      <c r="Y33" s="25">
        <v>0</v>
      </c>
      <c r="Z33" s="26">
        <v>0</v>
      </c>
      <c r="AA33" s="27">
        <v>0</v>
      </c>
      <c r="AB33" s="25">
        <v>0</v>
      </c>
      <c r="AC33" s="25">
        <v>0</v>
      </c>
      <c r="AD33" s="25">
        <v>0</v>
      </c>
      <c r="AE33" s="25">
        <v>0</v>
      </c>
      <c r="AF33" s="25">
        <v>0</v>
      </c>
      <c r="AG33" s="25">
        <v>0</v>
      </c>
      <c r="AH33" s="25">
        <v>0</v>
      </c>
      <c r="AI33" s="25">
        <v>0</v>
      </c>
      <c r="AJ33" s="25">
        <v>0</v>
      </c>
      <c r="AK33" s="25">
        <v>0</v>
      </c>
      <c r="AL33" s="26">
        <v>0</v>
      </c>
      <c r="AM33" s="27">
        <v>1</v>
      </c>
      <c r="AN33" s="25">
        <v>3</v>
      </c>
      <c r="AO33" s="25">
        <v>8</v>
      </c>
      <c r="AP33" s="25">
        <v>14</v>
      </c>
      <c r="AQ33" s="25">
        <v>17</v>
      </c>
      <c r="AR33" s="25">
        <v>17</v>
      </c>
      <c r="AS33" s="25">
        <v>19</v>
      </c>
      <c r="AT33" s="25">
        <v>21</v>
      </c>
      <c r="AU33" s="25">
        <v>24</v>
      </c>
      <c r="AV33" s="25">
        <v>27</v>
      </c>
      <c r="AW33" s="25">
        <v>28</v>
      </c>
      <c r="AX33" s="26">
        <v>32</v>
      </c>
      <c r="AY33" s="27">
        <v>41</v>
      </c>
      <c r="AZ33" s="25">
        <v>51</v>
      </c>
      <c r="BA33" s="25">
        <v>146</v>
      </c>
      <c r="BB33" s="25">
        <v>149</v>
      </c>
      <c r="BC33" s="25">
        <v>150</v>
      </c>
      <c r="BD33" s="25">
        <v>154</v>
      </c>
      <c r="BE33" s="25">
        <v>164</v>
      </c>
      <c r="BF33" s="25">
        <v>168</v>
      </c>
      <c r="BG33" s="25">
        <v>176</v>
      </c>
      <c r="BH33" s="25">
        <v>184</v>
      </c>
      <c r="BI33" s="25">
        <v>193</v>
      </c>
      <c r="BJ33" s="26">
        <v>201</v>
      </c>
      <c r="BK33" s="27">
        <v>205</v>
      </c>
      <c r="BL33" s="25">
        <v>213</v>
      </c>
      <c r="BM33" s="25">
        <v>350</v>
      </c>
      <c r="BN33" s="25">
        <v>354</v>
      </c>
      <c r="BO33" s="25">
        <v>360</v>
      </c>
      <c r="BP33" s="25">
        <v>364</v>
      </c>
      <c r="BQ33" s="25">
        <v>367</v>
      </c>
      <c r="BR33" s="25">
        <v>369</v>
      </c>
      <c r="BS33" s="25">
        <v>369</v>
      </c>
      <c r="BT33" s="25">
        <v>379</v>
      </c>
      <c r="BU33" s="25">
        <v>381</v>
      </c>
      <c r="BV33" s="26">
        <v>384</v>
      </c>
    </row>
    <row r="34" spans="1:74" ht="14.4" customHeight="1" x14ac:dyDescent="0.3">
      <c r="A34" s="157"/>
      <c r="B34" s="46" t="s">
        <v>42</v>
      </c>
      <c r="C34" s="27">
        <v>19</v>
      </c>
      <c r="D34" s="25">
        <v>19</v>
      </c>
      <c r="E34" s="25">
        <v>19</v>
      </c>
      <c r="F34" s="25">
        <v>19</v>
      </c>
      <c r="G34" s="25">
        <v>19</v>
      </c>
      <c r="H34" s="25">
        <v>19</v>
      </c>
      <c r="I34" s="25">
        <v>19</v>
      </c>
      <c r="J34" s="25">
        <v>19</v>
      </c>
      <c r="K34" s="25">
        <v>19</v>
      </c>
      <c r="L34" s="25">
        <v>19</v>
      </c>
      <c r="M34" s="25">
        <v>19</v>
      </c>
      <c r="N34" s="26">
        <v>19</v>
      </c>
      <c r="O34" s="27">
        <v>19</v>
      </c>
      <c r="P34" s="25">
        <v>19</v>
      </c>
      <c r="Q34" s="25">
        <v>19</v>
      </c>
      <c r="R34" s="25">
        <v>19</v>
      </c>
      <c r="S34" s="25">
        <v>19</v>
      </c>
      <c r="T34" s="25">
        <v>19</v>
      </c>
      <c r="U34" s="25">
        <v>19</v>
      </c>
      <c r="V34" s="25">
        <v>19</v>
      </c>
      <c r="W34" s="25">
        <v>19</v>
      </c>
      <c r="X34" s="25">
        <v>19</v>
      </c>
      <c r="Y34" s="25">
        <v>19</v>
      </c>
      <c r="Z34" s="26">
        <v>20</v>
      </c>
      <c r="AA34" s="27">
        <v>20</v>
      </c>
      <c r="AB34" s="25">
        <v>20</v>
      </c>
      <c r="AC34" s="25">
        <v>21</v>
      </c>
      <c r="AD34" s="25">
        <v>21</v>
      </c>
      <c r="AE34" s="25">
        <v>21</v>
      </c>
      <c r="AF34" s="25">
        <v>22</v>
      </c>
      <c r="AG34" s="25">
        <v>22</v>
      </c>
      <c r="AH34" s="25">
        <v>22</v>
      </c>
      <c r="AI34" s="25">
        <v>22</v>
      </c>
      <c r="AJ34" s="25">
        <v>22</v>
      </c>
      <c r="AK34" s="25">
        <v>22</v>
      </c>
      <c r="AL34" s="26">
        <v>22</v>
      </c>
      <c r="AM34" s="27">
        <v>22</v>
      </c>
      <c r="AN34" s="25">
        <v>25</v>
      </c>
      <c r="AO34" s="25">
        <v>84</v>
      </c>
      <c r="AP34" s="25">
        <v>85</v>
      </c>
      <c r="AQ34" s="25">
        <v>87</v>
      </c>
      <c r="AR34" s="25">
        <v>87</v>
      </c>
      <c r="AS34" s="25">
        <v>89</v>
      </c>
      <c r="AT34" s="25">
        <v>91</v>
      </c>
      <c r="AU34" s="25">
        <v>91</v>
      </c>
      <c r="AV34" s="25">
        <v>92</v>
      </c>
      <c r="AW34" s="25">
        <v>95</v>
      </c>
      <c r="AX34" s="26">
        <v>95</v>
      </c>
      <c r="AY34" s="27">
        <v>96</v>
      </c>
      <c r="AZ34" s="25">
        <v>98</v>
      </c>
      <c r="BA34" s="25">
        <v>109</v>
      </c>
      <c r="BB34" s="25">
        <v>109</v>
      </c>
      <c r="BC34" s="25">
        <v>109</v>
      </c>
      <c r="BD34" s="25">
        <v>109</v>
      </c>
      <c r="BE34" s="25">
        <v>109</v>
      </c>
      <c r="BF34" s="25">
        <v>109</v>
      </c>
      <c r="BG34" s="25">
        <v>110</v>
      </c>
      <c r="BH34" s="25">
        <v>110</v>
      </c>
      <c r="BI34" s="25">
        <v>110</v>
      </c>
      <c r="BJ34" s="26">
        <v>111</v>
      </c>
      <c r="BK34" s="27">
        <v>113</v>
      </c>
      <c r="BL34" s="25">
        <v>113</v>
      </c>
      <c r="BM34" s="25">
        <v>116</v>
      </c>
      <c r="BN34" s="25">
        <v>117</v>
      </c>
      <c r="BO34" s="25">
        <v>117</v>
      </c>
      <c r="BP34" s="25">
        <v>117</v>
      </c>
      <c r="BQ34" s="25">
        <v>117</v>
      </c>
      <c r="BR34" s="25">
        <v>121</v>
      </c>
      <c r="BS34" s="25">
        <v>122</v>
      </c>
      <c r="BT34" s="25">
        <v>127</v>
      </c>
      <c r="BU34" s="25">
        <v>128</v>
      </c>
      <c r="BV34" s="26">
        <v>130</v>
      </c>
    </row>
    <row r="35" spans="1:74" ht="14.4" customHeight="1" x14ac:dyDescent="0.3">
      <c r="A35" s="157"/>
      <c r="B35" s="46" t="s">
        <v>43</v>
      </c>
      <c r="C35" s="31">
        <v>932</v>
      </c>
      <c r="D35" s="29">
        <v>1088</v>
      </c>
      <c r="E35" s="29">
        <v>1326</v>
      </c>
      <c r="F35" s="29">
        <v>1471</v>
      </c>
      <c r="G35" s="29">
        <v>1648</v>
      </c>
      <c r="H35" s="29">
        <v>1860</v>
      </c>
      <c r="I35" s="29">
        <v>2163</v>
      </c>
      <c r="J35" s="29">
        <v>2375</v>
      </c>
      <c r="K35" s="29">
        <v>2643</v>
      </c>
      <c r="L35" s="29">
        <v>3019</v>
      </c>
      <c r="M35" s="29">
        <v>3474</v>
      </c>
      <c r="N35" s="30">
        <v>3880</v>
      </c>
      <c r="O35" s="31">
        <v>4362</v>
      </c>
      <c r="P35" s="29">
        <v>4890</v>
      </c>
      <c r="Q35" s="29">
        <v>5667</v>
      </c>
      <c r="R35" s="29">
        <v>6104</v>
      </c>
      <c r="S35" s="29">
        <v>6480</v>
      </c>
      <c r="T35" s="29">
        <v>6930</v>
      </c>
      <c r="U35" s="29">
        <v>7378</v>
      </c>
      <c r="V35" s="29">
        <v>7990</v>
      </c>
      <c r="W35" s="29">
        <v>8738</v>
      </c>
      <c r="X35" s="29">
        <v>9758</v>
      </c>
      <c r="Y35" s="29">
        <v>11759</v>
      </c>
      <c r="Z35" s="30">
        <v>14157</v>
      </c>
      <c r="AA35" s="31">
        <v>14768</v>
      </c>
      <c r="AB35" s="29">
        <v>16718</v>
      </c>
      <c r="AC35" s="29">
        <v>18911</v>
      </c>
      <c r="AD35" s="29">
        <v>19829</v>
      </c>
      <c r="AE35" s="29">
        <v>20994</v>
      </c>
      <c r="AF35" s="29">
        <v>22074</v>
      </c>
      <c r="AG35" s="29">
        <v>23777</v>
      </c>
      <c r="AH35" s="29">
        <v>24329</v>
      </c>
      <c r="AI35" s="29">
        <v>25012</v>
      </c>
      <c r="AJ35" s="29">
        <v>25813</v>
      </c>
      <c r="AK35" s="29">
        <v>26534</v>
      </c>
      <c r="AL35" s="30">
        <v>27168</v>
      </c>
      <c r="AM35" s="31">
        <v>27805</v>
      </c>
      <c r="AN35" s="29">
        <v>28355</v>
      </c>
      <c r="AO35" s="29">
        <v>29204</v>
      </c>
      <c r="AP35" s="29">
        <v>30029</v>
      </c>
      <c r="AQ35" s="29">
        <v>30677</v>
      </c>
      <c r="AR35" s="29">
        <v>31539</v>
      </c>
      <c r="AS35" s="29">
        <v>32252</v>
      </c>
      <c r="AT35" s="29">
        <v>32905</v>
      </c>
      <c r="AU35" s="29">
        <v>33703</v>
      </c>
      <c r="AV35" s="29">
        <v>34607</v>
      </c>
      <c r="AW35" s="29">
        <v>35734</v>
      </c>
      <c r="AX35" s="30">
        <v>36572</v>
      </c>
      <c r="AY35" s="31">
        <v>37341</v>
      </c>
      <c r="AZ35" s="29">
        <v>38170</v>
      </c>
      <c r="BA35" s="29">
        <v>39418</v>
      </c>
      <c r="BB35" s="29">
        <v>40404</v>
      </c>
      <c r="BC35" s="29">
        <v>41412</v>
      </c>
      <c r="BD35" s="29">
        <v>42660</v>
      </c>
      <c r="BE35" s="29">
        <v>43882</v>
      </c>
      <c r="BF35" s="29">
        <v>45028</v>
      </c>
      <c r="BG35" s="29">
        <v>46629</v>
      </c>
      <c r="BH35" s="29">
        <v>48350</v>
      </c>
      <c r="BI35" s="29">
        <v>49827</v>
      </c>
      <c r="BJ35" s="30">
        <v>51280</v>
      </c>
      <c r="BK35" s="31">
        <v>52856</v>
      </c>
      <c r="BL35" s="29">
        <v>54724</v>
      </c>
      <c r="BM35" s="29">
        <v>57419</v>
      </c>
      <c r="BN35" s="29">
        <v>59524</v>
      </c>
      <c r="BO35" s="29">
        <v>61766</v>
      </c>
      <c r="BP35" s="29">
        <v>64905</v>
      </c>
      <c r="BQ35" s="29">
        <v>67772</v>
      </c>
      <c r="BR35" s="29">
        <v>70775</v>
      </c>
      <c r="BS35" s="29">
        <v>76929</v>
      </c>
      <c r="BT35" s="29">
        <v>84151</v>
      </c>
      <c r="BU35" s="29">
        <v>98139</v>
      </c>
      <c r="BV35" s="30">
        <v>120899</v>
      </c>
    </row>
    <row r="36" spans="1:74" ht="15" customHeight="1" thickBot="1" x14ac:dyDescent="0.35">
      <c r="A36" s="158"/>
      <c r="B36" s="74" t="s">
        <v>32</v>
      </c>
      <c r="C36" s="72">
        <v>5490</v>
      </c>
      <c r="D36" s="72">
        <v>6067</v>
      </c>
      <c r="E36" s="72">
        <v>7090</v>
      </c>
      <c r="F36" s="72">
        <v>8141</v>
      </c>
      <c r="G36" s="72">
        <v>9661</v>
      </c>
      <c r="H36" s="72">
        <v>11576</v>
      </c>
      <c r="I36" s="72">
        <v>13893</v>
      </c>
      <c r="J36" s="72">
        <v>16171</v>
      </c>
      <c r="K36" s="72">
        <v>19034</v>
      </c>
      <c r="L36" s="72">
        <v>22510</v>
      </c>
      <c r="M36" s="72">
        <v>26519</v>
      </c>
      <c r="N36" s="75">
        <v>29601</v>
      </c>
      <c r="O36" s="72">
        <v>33748</v>
      </c>
      <c r="P36" s="72">
        <v>38429</v>
      </c>
      <c r="Q36" s="72">
        <v>45496</v>
      </c>
      <c r="R36" s="72">
        <v>51833</v>
      </c>
      <c r="S36" s="72">
        <v>59162</v>
      </c>
      <c r="T36" s="72">
        <v>68697</v>
      </c>
      <c r="U36" s="72">
        <v>79977</v>
      </c>
      <c r="V36" s="72">
        <v>94135</v>
      </c>
      <c r="W36" s="72">
        <v>111566</v>
      </c>
      <c r="X36" s="72">
        <v>132049</v>
      </c>
      <c r="Y36" s="72">
        <v>189074</v>
      </c>
      <c r="Z36" s="75">
        <v>235283</v>
      </c>
      <c r="AA36" s="72">
        <v>243753</v>
      </c>
      <c r="AB36" s="72">
        <v>287771</v>
      </c>
      <c r="AC36" s="72">
        <v>314879</v>
      </c>
      <c r="AD36" s="72">
        <v>320402</v>
      </c>
      <c r="AE36" s="72">
        <v>330927</v>
      </c>
      <c r="AF36" s="72">
        <v>344197</v>
      </c>
      <c r="AG36" s="72">
        <v>370765</v>
      </c>
      <c r="AH36" s="72">
        <v>374682</v>
      </c>
      <c r="AI36" s="72">
        <v>379948</v>
      </c>
      <c r="AJ36" s="72">
        <v>390671</v>
      </c>
      <c r="AK36" s="72">
        <v>396460</v>
      </c>
      <c r="AL36" s="75">
        <v>402527</v>
      </c>
      <c r="AM36" s="72">
        <v>408970</v>
      </c>
      <c r="AN36" s="72">
        <v>415930</v>
      </c>
      <c r="AO36" s="72">
        <v>424082</v>
      </c>
      <c r="AP36" s="72">
        <v>432532</v>
      </c>
      <c r="AQ36" s="72">
        <v>441087</v>
      </c>
      <c r="AR36" s="72">
        <v>453810</v>
      </c>
      <c r="AS36" s="72">
        <v>460578</v>
      </c>
      <c r="AT36" s="72">
        <v>468446</v>
      </c>
      <c r="AU36" s="72">
        <v>476811</v>
      </c>
      <c r="AV36" s="72">
        <v>485800</v>
      </c>
      <c r="AW36" s="72">
        <v>496052</v>
      </c>
      <c r="AX36" s="75">
        <v>504674</v>
      </c>
      <c r="AY36" s="72">
        <v>512942</v>
      </c>
      <c r="AZ36" s="72">
        <v>521976</v>
      </c>
      <c r="BA36" s="72">
        <v>537831</v>
      </c>
      <c r="BB36" s="72">
        <v>546061</v>
      </c>
      <c r="BC36" s="72">
        <v>555100</v>
      </c>
      <c r="BD36" s="72">
        <v>565225</v>
      </c>
      <c r="BE36" s="72">
        <v>576482</v>
      </c>
      <c r="BF36" s="72">
        <v>587280</v>
      </c>
      <c r="BG36" s="72">
        <v>600197</v>
      </c>
      <c r="BH36" s="72">
        <v>613650</v>
      </c>
      <c r="BI36" s="72">
        <v>626382</v>
      </c>
      <c r="BJ36" s="75">
        <v>639755</v>
      </c>
      <c r="BK36" s="72">
        <v>648268</v>
      </c>
      <c r="BL36" s="72">
        <v>658736</v>
      </c>
      <c r="BM36" s="72">
        <v>675503</v>
      </c>
      <c r="BN36" s="72">
        <v>686449</v>
      </c>
      <c r="BO36" s="72">
        <v>698035</v>
      </c>
      <c r="BP36" s="72">
        <v>714721</v>
      </c>
      <c r="BQ36" s="72">
        <v>726394</v>
      </c>
      <c r="BR36" s="72">
        <v>738043</v>
      </c>
      <c r="BS36" s="72">
        <v>757641</v>
      </c>
      <c r="BT36" s="72">
        <v>774900</v>
      </c>
      <c r="BU36" s="72">
        <v>797887</v>
      </c>
      <c r="BV36" s="75">
        <v>824711</v>
      </c>
    </row>
    <row r="37" spans="1:74" ht="6.6" customHeight="1" thickTop="1" x14ac:dyDescent="0.3">
      <c r="A37" s="57"/>
    </row>
    <row r="38" spans="1:74" ht="14.4" customHeight="1" x14ac:dyDescent="0.3">
      <c r="A38" s="156" t="s">
        <v>33</v>
      </c>
      <c r="B38" s="55" t="s">
        <v>39</v>
      </c>
      <c r="C38" s="58"/>
      <c r="D38" s="59"/>
      <c r="E38" s="59"/>
      <c r="F38" s="59"/>
      <c r="G38" s="59"/>
      <c r="H38" s="59"/>
      <c r="I38" s="59"/>
      <c r="J38" s="59"/>
      <c r="K38" s="59"/>
      <c r="L38" s="59"/>
      <c r="M38" s="59"/>
      <c r="N38" s="60"/>
      <c r="O38" s="58"/>
      <c r="P38" s="59"/>
      <c r="Q38" s="59"/>
      <c r="R38" s="59"/>
      <c r="S38" s="59"/>
      <c r="T38" s="59"/>
      <c r="U38" s="59"/>
      <c r="V38" s="59"/>
      <c r="W38" s="59"/>
      <c r="X38" s="59"/>
      <c r="Y38" s="59"/>
      <c r="Z38" s="60"/>
      <c r="AA38" s="58"/>
      <c r="AB38" s="59"/>
      <c r="AC38" s="59"/>
      <c r="AD38" s="59"/>
      <c r="AE38" s="59"/>
      <c r="AF38" s="59"/>
      <c r="AG38" s="59"/>
      <c r="AH38" s="59"/>
      <c r="AI38" s="59"/>
      <c r="AJ38" s="59"/>
      <c r="AK38" s="59"/>
      <c r="AL38" s="60"/>
      <c r="AM38" s="58"/>
      <c r="AN38" s="59"/>
      <c r="AO38" s="59"/>
      <c r="AP38" s="59"/>
      <c r="AQ38" s="59"/>
      <c r="AR38" s="59"/>
      <c r="AS38" s="59"/>
      <c r="AT38" s="59"/>
      <c r="AU38" s="59"/>
      <c r="AV38" s="59"/>
      <c r="AW38" s="59"/>
      <c r="AX38" s="60"/>
      <c r="AY38" s="58"/>
      <c r="AZ38" s="59"/>
      <c r="BA38" s="59"/>
      <c r="BB38" s="59"/>
      <c r="BC38" s="59"/>
      <c r="BD38" s="59"/>
      <c r="BE38" s="59"/>
      <c r="BF38" s="59"/>
      <c r="BG38" s="59"/>
      <c r="BH38" s="59"/>
      <c r="BI38" s="59"/>
      <c r="BJ38" s="60"/>
      <c r="BK38" s="58"/>
      <c r="BL38" s="59"/>
      <c r="BM38" s="59"/>
      <c r="BN38" s="59"/>
      <c r="BO38" s="59"/>
      <c r="BP38" s="59"/>
      <c r="BQ38" s="59"/>
      <c r="BR38" s="59"/>
      <c r="BS38" s="59"/>
      <c r="BT38" s="59"/>
      <c r="BU38" s="59"/>
      <c r="BV38" s="60"/>
    </row>
    <row r="39" spans="1:74" ht="14.4" customHeight="1" x14ac:dyDescent="0.3">
      <c r="A39" s="157"/>
      <c r="B39" s="46" t="s">
        <v>40</v>
      </c>
      <c r="C39" s="61"/>
      <c r="D39" s="62"/>
      <c r="E39" s="62"/>
      <c r="F39" s="62"/>
      <c r="G39" s="62"/>
      <c r="H39" s="62"/>
      <c r="I39" s="62"/>
      <c r="J39" s="62"/>
      <c r="K39" s="62"/>
      <c r="L39" s="62"/>
      <c r="M39" s="62"/>
      <c r="N39" s="63"/>
      <c r="O39" s="61"/>
      <c r="P39" s="62"/>
      <c r="Q39" s="62"/>
      <c r="R39" s="62"/>
      <c r="S39" s="62"/>
      <c r="T39" s="62"/>
      <c r="U39" s="62"/>
      <c r="V39" s="62"/>
      <c r="W39" s="62"/>
      <c r="X39" s="62"/>
      <c r="Y39" s="62"/>
      <c r="Z39" s="63"/>
      <c r="AA39" s="61"/>
      <c r="AB39" s="62"/>
      <c r="AC39" s="62"/>
      <c r="AD39" s="62"/>
      <c r="AE39" s="62"/>
      <c r="AF39" s="62"/>
      <c r="AG39" s="62"/>
      <c r="AH39" s="62"/>
      <c r="AI39" s="62"/>
      <c r="AJ39" s="62"/>
      <c r="AK39" s="62"/>
      <c r="AL39" s="63"/>
      <c r="AM39" s="61"/>
      <c r="AN39" s="62"/>
      <c r="AO39" s="62"/>
      <c r="AP39" s="62"/>
      <c r="AQ39" s="62"/>
      <c r="AR39" s="62"/>
      <c r="AS39" s="62"/>
      <c r="AT39" s="62"/>
      <c r="AU39" s="62"/>
      <c r="AV39" s="62"/>
      <c r="AW39" s="62"/>
      <c r="AX39" s="63"/>
      <c r="AY39" s="61"/>
      <c r="AZ39" s="62"/>
      <c r="BA39" s="62"/>
      <c r="BB39" s="62"/>
      <c r="BC39" s="62"/>
      <c r="BD39" s="62"/>
      <c r="BE39" s="62"/>
      <c r="BF39" s="62"/>
      <c r="BG39" s="62"/>
      <c r="BH39" s="62"/>
      <c r="BI39" s="62"/>
      <c r="BJ39" s="63"/>
      <c r="BK39" s="61"/>
      <c r="BL39" s="62"/>
      <c r="BM39" s="62"/>
      <c r="BN39" s="62"/>
      <c r="BO39" s="62"/>
      <c r="BP39" s="62"/>
      <c r="BQ39" s="62"/>
      <c r="BR39" s="62"/>
      <c r="BS39" s="62"/>
      <c r="BT39" s="62"/>
      <c r="BU39" s="62"/>
      <c r="BV39" s="63"/>
    </row>
    <row r="40" spans="1:74" ht="14.4" customHeight="1" x14ac:dyDescent="0.3">
      <c r="A40" s="157"/>
      <c r="B40" s="46" t="s">
        <v>41</v>
      </c>
      <c r="C40" s="27">
        <v>0</v>
      </c>
      <c r="D40" s="25">
        <v>0</v>
      </c>
      <c r="E40" s="25">
        <v>0</v>
      </c>
      <c r="F40" s="25">
        <v>0</v>
      </c>
      <c r="G40" s="25">
        <v>0</v>
      </c>
      <c r="H40" s="25">
        <v>0</v>
      </c>
      <c r="I40" s="25">
        <v>0</v>
      </c>
      <c r="J40" s="25">
        <v>0</v>
      </c>
      <c r="K40" s="25">
        <v>0</v>
      </c>
      <c r="L40" s="25">
        <v>0</v>
      </c>
      <c r="M40" s="25">
        <v>0</v>
      </c>
      <c r="N40" s="26">
        <v>0</v>
      </c>
      <c r="O40" s="27">
        <v>0</v>
      </c>
      <c r="P40" s="25">
        <v>0</v>
      </c>
      <c r="Q40" s="25">
        <v>0</v>
      </c>
      <c r="R40" s="25">
        <v>0</v>
      </c>
      <c r="S40" s="25">
        <v>0</v>
      </c>
      <c r="T40" s="25">
        <v>0</v>
      </c>
      <c r="U40" s="25">
        <v>0</v>
      </c>
      <c r="V40" s="25">
        <v>0</v>
      </c>
      <c r="W40" s="25">
        <v>0</v>
      </c>
      <c r="X40" s="25">
        <v>0</v>
      </c>
      <c r="Y40" s="25">
        <v>0</v>
      </c>
      <c r="Z40" s="26">
        <v>0</v>
      </c>
      <c r="AA40" s="27">
        <v>0</v>
      </c>
      <c r="AB40" s="25">
        <v>0</v>
      </c>
      <c r="AC40" s="25">
        <v>0</v>
      </c>
      <c r="AD40" s="25">
        <v>0</v>
      </c>
      <c r="AE40" s="25">
        <v>0</v>
      </c>
      <c r="AF40" s="25">
        <v>0</v>
      </c>
      <c r="AG40" s="25">
        <v>0</v>
      </c>
      <c r="AH40" s="25">
        <v>0</v>
      </c>
      <c r="AI40" s="25">
        <v>0</v>
      </c>
      <c r="AJ40" s="25">
        <v>0</v>
      </c>
      <c r="AK40" s="25">
        <v>0</v>
      </c>
      <c r="AL40" s="26">
        <v>0</v>
      </c>
      <c r="AM40" s="27">
        <v>0</v>
      </c>
      <c r="AN40" s="25">
        <v>0</v>
      </c>
      <c r="AO40" s="25">
        <v>0</v>
      </c>
      <c r="AP40" s="25">
        <v>0</v>
      </c>
      <c r="AQ40" s="25">
        <v>0</v>
      </c>
      <c r="AR40" s="25">
        <v>0</v>
      </c>
      <c r="AS40" s="25">
        <v>0</v>
      </c>
      <c r="AT40" s="25">
        <v>0</v>
      </c>
      <c r="AU40" s="25">
        <v>0</v>
      </c>
      <c r="AV40" s="25">
        <v>0</v>
      </c>
      <c r="AW40" s="25">
        <v>0</v>
      </c>
      <c r="AX40" s="26">
        <v>0</v>
      </c>
      <c r="AY40" s="27">
        <v>0</v>
      </c>
      <c r="AZ40" s="25">
        <v>0</v>
      </c>
      <c r="BA40" s="25">
        <v>0</v>
      </c>
      <c r="BB40" s="25">
        <v>0</v>
      </c>
      <c r="BC40" s="25">
        <v>0</v>
      </c>
      <c r="BD40" s="25">
        <v>0</v>
      </c>
      <c r="BE40" s="25">
        <v>0</v>
      </c>
      <c r="BF40" s="25">
        <v>0</v>
      </c>
      <c r="BG40" s="25">
        <v>0</v>
      </c>
      <c r="BH40" s="25">
        <v>0</v>
      </c>
      <c r="BI40" s="25">
        <v>0</v>
      </c>
      <c r="BJ40" s="26">
        <v>0</v>
      </c>
      <c r="BK40" s="27">
        <v>0</v>
      </c>
      <c r="BL40" s="25">
        <v>0</v>
      </c>
      <c r="BM40" s="25">
        <v>0</v>
      </c>
      <c r="BN40" s="25">
        <v>0</v>
      </c>
      <c r="BO40" s="25">
        <v>0</v>
      </c>
      <c r="BP40" s="25">
        <v>0</v>
      </c>
      <c r="BQ40" s="25">
        <v>0</v>
      </c>
      <c r="BR40" s="25">
        <v>0</v>
      </c>
      <c r="BS40" s="25">
        <v>0</v>
      </c>
      <c r="BT40" s="25">
        <v>0</v>
      </c>
      <c r="BU40" s="25">
        <v>0</v>
      </c>
      <c r="BV40" s="26">
        <v>0</v>
      </c>
    </row>
    <row r="41" spans="1:74" ht="14.4" customHeight="1" x14ac:dyDescent="0.3">
      <c r="A41" s="157"/>
      <c r="B41" s="46" t="s">
        <v>42</v>
      </c>
      <c r="C41" s="27">
        <v>249</v>
      </c>
      <c r="D41" s="25">
        <v>251</v>
      </c>
      <c r="E41" s="25">
        <v>255</v>
      </c>
      <c r="F41" s="25">
        <v>260</v>
      </c>
      <c r="G41" s="25">
        <v>262</v>
      </c>
      <c r="H41" s="25">
        <v>267</v>
      </c>
      <c r="I41" s="25">
        <v>268</v>
      </c>
      <c r="J41" s="25">
        <v>271</v>
      </c>
      <c r="K41" s="25">
        <v>272</v>
      </c>
      <c r="L41" s="25">
        <v>276</v>
      </c>
      <c r="M41" s="25">
        <v>280</v>
      </c>
      <c r="N41" s="26">
        <v>284</v>
      </c>
      <c r="O41" s="27">
        <v>286</v>
      </c>
      <c r="P41" s="25">
        <v>288</v>
      </c>
      <c r="Q41" s="25">
        <v>301</v>
      </c>
      <c r="R41" s="25">
        <v>307</v>
      </c>
      <c r="S41" s="25">
        <v>314</v>
      </c>
      <c r="T41" s="25">
        <v>321</v>
      </c>
      <c r="U41" s="25">
        <v>328</v>
      </c>
      <c r="V41" s="25">
        <v>337</v>
      </c>
      <c r="W41" s="25">
        <v>368</v>
      </c>
      <c r="X41" s="25">
        <v>380</v>
      </c>
      <c r="Y41" s="25">
        <v>407</v>
      </c>
      <c r="Z41" s="26">
        <v>439</v>
      </c>
      <c r="AA41" s="27">
        <v>473</v>
      </c>
      <c r="AB41" s="25">
        <v>494</v>
      </c>
      <c r="AC41" s="25">
        <v>531</v>
      </c>
      <c r="AD41" s="25">
        <v>577</v>
      </c>
      <c r="AE41" s="25">
        <v>612</v>
      </c>
      <c r="AF41" s="25">
        <v>639</v>
      </c>
      <c r="AG41" s="25">
        <v>679</v>
      </c>
      <c r="AH41" s="25">
        <v>757</v>
      </c>
      <c r="AI41" s="25">
        <v>830</v>
      </c>
      <c r="AJ41" s="25">
        <v>940</v>
      </c>
      <c r="AK41" s="25">
        <v>1066</v>
      </c>
      <c r="AL41" s="26">
        <v>1137</v>
      </c>
      <c r="AM41" s="27">
        <v>1320</v>
      </c>
      <c r="AN41" s="25">
        <v>1507</v>
      </c>
      <c r="AO41" s="25">
        <v>1718</v>
      </c>
      <c r="AP41" s="25">
        <v>1930</v>
      </c>
      <c r="AQ41" s="25">
        <v>2169</v>
      </c>
      <c r="AR41" s="25">
        <v>2389</v>
      </c>
      <c r="AS41" s="25">
        <v>2688</v>
      </c>
      <c r="AT41" s="25">
        <v>3056</v>
      </c>
      <c r="AU41" s="25">
        <v>3455</v>
      </c>
      <c r="AV41" s="25">
        <v>3849</v>
      </c>
      <c r="AW41" s="25">
        <v>4297</v>
      </c>
      <c r="AX41" s="26">
        <v>4599</v>
      </c>
      <c r="AY41" s="27">
        <v>5164</v>
      </c>
      <c r="AZ41" s="25">
        <v>6261</v>
      </c>
      <c r="BA41" s="25">
        <v>6770</v>
      </c>
      <c r="BB41" s="25">
        <v>7192</v>
      </c>
      <c r="BC41" s="25">
        <v>7675</v>
      </c>
      <c r="BD41" s="25">
        <v>8101</v>
      </c>
      <c r="BE41" s="25">
        <v>8570</v>
      </c>
      <c r="BF41" s="25">
        <v>9010</v>
      </c>
      <c r="BG41" s="25">
        <v>9480</v>
      </c>
      <c r="BH41" s="25">
        <v>10019</v>
      </c>
      <c r="BI41" s="25">
        <v>10556</v>
      </c>
      <c r="BJ41" s="26">
        <v>10884</v>
      </c>
      <c r="BK41" s="27">
        <v>11303</v>
      </c>
      <c r="BL41" s="25">
        <v>11717</v>
      </c>
      <c r="BM41" s="25">
        <v>12173</v>
      </c>
      <c r="BN41" s="25">
        <v>12609</v>
      </c>
      <c r="BO41" s="25">
        <v>13028</v>
      </c>
      <c r="BP41" s="25">
        <v>13513</v>
      </c>
      <c r="BQ41" s="25">
        <v>13906</v>
      </c>
      <c r="BR41" s="25">
        <v>14432</v>
      </c>
      <c r="BS41" s="25">
        <v>14807</v>
      </c>
      <c r="BT41" s="25">
        <v>15176</v>
      </c>
      <c r="BU41" s="25">
        <v>15477</v>
      </c>
      <c r="BV41" s="26">
        <v>15675</v>
      </c>
    </row>
    <row r="42" spans="1:74" ht="14.4" customHeight="1" x14ac:dyDescent="0.3">
      <c r="A42" s="157"/>
      <c r="B42" s="46" t="s">
        <v>43</v>
      </c>
      <c r="C42" s="31">
        <v>2</v>
      </c>
      <c r="D42" s="29">
        <v>0</v>
      </c>
      <c r="E42" s="29">
        <v>4</v>
      </c>
      <c r="F42" s="29">
        <v>12</v>
      </c>
      <c r="G42" s="29">
        <v>12</v>
      </c>
      <c r="H42" s="29">
        <v>23</v>
      </c>
      <c r="I42" s="29">
        <v>25</v>
      </c>
      <c r="J42" s="29">
        <v>24</v>
      </c>
      <c r="K42" s="29">
        <v>24</v>
      </c>
      <c r="L42" s="29">
        <v>25</v>
      </c>
      <c r="M42" s="29">
        <v>40</v>
      </c>
      <c r="N42" s="30">
        <v>42</v>
      </c>
      <c r="O42" s="31">
        <v>40</v>
      </c>
      <c r="P42" s="29">
        <v>40</v>
      </c>
      <c r="Q42" s="29">
        <v>38</v>
      </c>
      <c r="R42" s="29">
        <v>35</v>
      </c>
      <c r="S42" s="29">
        <v>41</v>
      </c>
      <c r="T42" s="29">
        <v>42</v>
      </c>
      <c r="U42" s="29">
        <v>39</v>
      </c>
      <c r="V42" s="29">
        <v>39</v>
      </c>
      <c r="W42" s="29">
        <v>34</v>
      </c>
      <c r="X42" s="29">
        <v>46</v>
      </c>
      <c r="Y42" s="29">
        <v>56</v>
      </c>
      <c r="Z42" s="30">
        <v>62</v>
      </c>
      <c r="AA42" s="31">
        <v>109</v>
      </c>
      <c r="AB42" s="29">
        <v>109</v>
      </c>
      <c r="AC42" s="29">
        <v>129</v>
      </c>
      <c r="AD42" s="29">
        <v>105</v>
      </c>
      <c r="AE42" s="29">
        <v>98</v>
      </c>
      <c r="AF42" s="29">
        <v>83</v>
      </c>
      <c r="AG42" s="29">
        <v>86</v>
      </c>
      <c r="AH42" s="29">
        <v>123</v>
      </c>
      <c r="AI42" s="29">
        <v>199</v>
      </c>
      <c r="AJ42" s="29">
        <v>240</v>
      </c>
      <c r="AK42" s="29">
        <v>275</v>
      </c>
      <c r="AL42" s="30">
        <v>329</v>
      </c>
      <c r="AM42" s="31">
        <v>353</v>
      </c>
      <c r="AN42" s="29">
        <v>344</v>
      </c>
      <c r="AO42" s="29">
        <v>310</v>
      </c>
      <c r="AP42" s="29">
        <v>254</v>
      </c>
      <c r="AQ42" s="29">
        <v>236</v>
      </c>
      <c r="AR42" s="29">
        <v>200</v>
      </c>
      <c r="AS42" s="29">
        <v>195</v>
      </c>
      <c r="AT42" s="29">
        <v>292</v>
      </c>
      <c r="AU42" s="29">
        <v>394</v>
      </c>
      <c r="AV42" s="29">
        <v>450</v>
      </c>
      <c r="AW42" s="29">
        <v>502</v>
      </c>
      <c r="AX42" s="30">
        <v>648</v>
      </c>
      <c r="AY42" s="31">
        <v>550</v>
      </c>
      <c r="AZ42" s="29">
        <v>748</v>
      </c>
      <c r="BA42" s="29">
        <v>617</v>
      </c>
      <c r="BB42" s="29">
        <v>582</v>
      </c>
      <c r="BC42" s="29">
        <v>588</v>
      </c>
      <c r="BD42" s="29">
        <v>686</v>
      </c>
      <c r="BE42" s="29">
        <v>700</v>
      </c>
      <c r="BF42" s="29">
        <v>778</v>
      </c>
      <c r="BG42" s="29">
        <v>882</v>
      </c>
      <c r="BH42" s="29">
        <v>890</v>
      </c>
      <c r="BI42" s="29">
        <v>913</v>
      </c>
      <c r="BJ42" s="30">
        <v>1005</v>
      </c>
      <c r="BK42" s="31">
        <v>992</v>
      </c>
      <c r="BL42" s="29">
        <v>1061</v>
      </c>
      <c r="BM42" s="29">
        <v>1130</v>
      </c>
      <c r="BN42" s="29">
        <v>1135</v>
      </c>
      <c r="BO42" s="29">
        <v>1193</v>
      </c>
      <c r="BP42" s="29">
        <v>1214</v>
      </c>
      <c r="BQ42" s="29">
        <v>1313</v>
      </c>
      <c r="BR42" s="29">
        <v>1597</v>
      </c>
      <c r="BS42" s="29">
        <v>2837</v>
      </c>
      <c r="BT42" s="29">
        <v>2797</v>
      </c>
      <c r="BU42" s="29">
        <v>2865</v>
      </c>
      <c r="BV42" s="30">
        <v>3012</v>
      </c>
    </row>
    <row r="43" spans="1:74" ht="15" customHeight="1" thickBot="1" x14ac:dyDescent="0.35">
      <c r="A43" s="158"/>
      <c r="B43" s="74" t="s">
        <v>32</v>
      </c>
      <c r="C43" s="72">
        <v>251</v>
      </c>
      <c r="D43" s="72">
        <v>251</v>
      </c>
      <c r="E43" s="72">
        <v>259</v>
      </c>
      <c r="F43" s="72">
        <v>272</v>
      </c>
      <c r="G43" s="72">
        <v>274</v>
      </c>
      <c r="H43" s="72">
        <v>290</v>
      </c>
      <c r="I43" s="72">
        <v>293</v>
      </c>
      <c r="J43" s="72">
        <v>295</v>
      </c>
      <c r="K43" s="72">
        <v>296</v>
      </c>
      <c r="L43" s="72">
        <v>301</v>
      </c>
      <c r="M43" s="72">
        <v>320</v>
      </c>
      <c r="N43" s="75">
        <v>326</v>
      </c>
      <c r="O43" s="72">
        <v>326</v>
      </c>
      <c r="P43" s="72">
        <v>328</v>
      </c>
      <c r="Q43" s="72">
        <v>339</v>
      </c>
      <c r="R43" s="72">
        <v>342</v>
      </c>
      <c r="S43" s="72">
        <v>355</v>
      </c>
      <c r="T43" s="72">
        <v>363</v>
      </c>
      <c r="U43" s="72">
        <v>367</v>
      </c>
      <c r="V43" s="72">
        <v>376</v>
      </c>
      <c r="W43" s="72">
        <v>402</v>
      </c>
      <c r="X43" s="72">
        <v>426</v>
      </c>
      <c r="Y43" s="72">
        <v>463</v>
      </c>
      <c r="Z43" s="75">
        <v>501</v>
      </c>
      <c r="AA43" s="72">
        <v>582</v>
      </c>
      <c r="AB43" s="72">
        <v>603</v>
      </c>
      <c r="AC43" s="72">
        <v>660</v>
      </c>
      <c r="AD43" s="72">
        <v>682</v>
      </c>
      <c r="AE43" s="72">
        <v>710</v>
      </c>
      <c r="AF43" s="72">
        <v>722</v>
      </c>
      <c r="AG43" s="72">
        <v>765</v>
      </c>
      <c r="AH43" s="72">
        <v>880</v>
      </c>
      <c r="AI43" s="72">
        <v>1029</v>
      </c>
      <c r="AJ43" s="72">
        <v>1180</v>
      </c>
      <c r="AK43" s="72">
        <v>1341</v>
      </c>
      <c r="AL43" s="75">
        <v>1466</v>
      </c>
      <c r="AM43" s="72">
        <v>1673</v>
      </c>
      <c r="AN43" s="72">
        <v>1851</v>
      </c>
      <c r="AO43" s="72">
        <v>2028</v>
      </c>
      <c r="AP43" s="72">
        <v>2184</v>
      </c>
      <c r="AQ43" s="72">
        <v>2405</v>
      </c>
      <c r="AR43" s="72">
        <v>2589</v>
      </c>
      <c r="AS43" s="72">
        <v>2883</v>
      </c>
      <c r="AT43" s="72">
        <v>3348</v>
      </c>
      <c r="AU43" s="72">
        <v>3849</v>
      </c>
      <c r="AV43" s="72">
        <v>4299</v>
      </c>
      <c r="AW43" s="72">
        <v>4799</v>
      </c>
      <c r="AX43" s="75">
        <v>5247</v>
      </c>
      <c r="AY43" s="72">
        <v>5714</v>
      </c>
      <c r="AZ43" s="72">
        <v>7009</v>
      </c>
      <c r="BA43" s="72">
        <v>7387</v>
      </c>
      <c r="BB43" s="72">
        <v>7774</v>
      </c>
      <c r="BC43" s="72">
        <v>8263</v>
      </c>
      <c r="BD43" s="72">
        <v>8787</v>
      </c>
      <c r="BE43" s="72">
        <v>9270</v>
      </c>
      <c r="BF43" s="72">
        <v>9788</v>
      </c>
      <c r="BG43" s="72">
        <v>10362</v>
      </c>
      <c r="BH43" s="72">
        <v>10909</v>
      </c>
      <c r="BI43" s="72">
        <v>11469</v>
      </c>
      <c r="BJ43" s="75">
        <v>11889</v>
      </c>
      <c r="BK43" s="72">
        <v>12295</v>
      </c>
      <c r="BL43" s="72">
        <v>12778</v>
      </c>
      <c r="BM43" s="72">
        <v>13303</v>
      </c>
      <c r="BN43" s="72">
        <v>13744</v>
      </c>
      <c r="BO43" s="72">
        <v>14221</v>
      </c>
      <c r="BP43" s="72">
        <v>14727</v>
      </c>
      <c r="BQ43" s="72">
        <v>15219</v>
      </c>
      <c r="BR43" s="72">
        <v>16029</v>
      </c>
      <c r="BS43" s="72">
        <v>17644</v>
      </c>
      <c r="BT43" s="72">
        <v>17973</v>
      </c>
      <c r="BU43" s="72">
        <v>18342</v>
      </c>
      <c r="BV43" s="75">
        <v>18687</v>
      </c>
    </row>
    <row r="44" spans="1:74" ht="6.6" customHeight="1" thickTop="1" x14ac:dyDescent="0.3">
      <c r="A44" s="57"/>
    </row>
    <row r="45" spans="1:74" ht="14.4" customHeight="1" x14ac:dyDescent="0.3">
      <c r="A45" s="156" t="s">
        <v>34</v>
      </c>
      <c r="B45" s="55" t="s">
        <v>39</v>
      </c>
      <c r="C45" s="23">
        <v>2</v>
      </c>
      <c r="D45" s="21">
        <v>2</v>
      </c>
      <c r="E45" s="21">
        <v>3</v>
      </c>
      <c r="F45" s="21">
        <v>4</v>
      </c>
      <c r="G45" s="21">
        <v>7</v>
      </c>
      <c r="H45" s="21">
        <v>10</v>
      </c>
      <c r="I45" s="21">
        <v>11</v>
      </c>
      <c r="J45" s="21">
        <v>14</v>
      </c>
      <c r="K45" s="21">
        <v>17</v>
      </c>
      <c r="L45" s="21">
        <v>20</v>
      </c>
      <c r="M45" s="21">
        <v>26</v>
      </c>
      <c r="N45" s="22">
        <v>31</v>
      </c>
      <c r="O45" s="23">
        <v>32</v>
      </c>
      <c r="P45" s="21">
        <v>38</v>
      </c>
      <c r="Q45" s="21">
        <v>48</v>
      </c>
      <c r="R45" s="21">
        <v>62</v>
      </c>
      <c r="S45" s="21">
        <v>73</v>
      </c>
      <c r="T45" s="21">
        <v>93</v>
      </c>
      <c r="U45" s="21">
        <v>156</v>
      </c>
      <c r="V45" s="21">
        <v>172</v>
      </c>
      <c r="W45" s="21">
        <v>202</v>
      </c>
      <c r="X45" s="21">
        <v>226</v>
      </c>
      <c r="Y45" s="21">
        <v>326</v>
      </c>
      <c r="Z45" s="22">
        <v>484</v>
      </c>
      <c r="AA45" s="23">
        <v>488</v>
      </c>
      <c r="AB45" s="21">
        <v>518</v>
      </c>
      <c r="AC45" s="21">
        <v>540</v>
      </c>
      <c r="AD45" s="21">
        <v>540</v>
      </c>
      <c r="AE45" s="21">
        <v>544</v>
      </c>
      <c r="AF45" s="21">
        <v>546</v>
      </c>
      <c r="AG45" s="21">
        <v>572</v>
      </c>
      <c r="AH45" s="21">
        <v>572</v>
      </c>
      <c r="AI45" s="21">
        <v>573</v>
      </c>
      <c r="AJ45" s="21">
        <v>574</v>
      </c>
      <c r="AK45" s="21">
        <v>577</v>
      </c>
      <c r="AL45" s="22">
        <v>577</v>
      </c>
      <c r="AM45" s="23">
        <v>577</v>
      </c>
      <c r="AN45" s="21">
        <v>578</v>
      </c>
      <c r="AO45" s="21">
        <v>579</v>
      </c>
      <c r="AP45" s="21">
        <v>587</v>
      </c>
      <c r="AQ45" s="21">
        <v>589</v>
      </c>
      <c r="AR45" s="21">
        <v>590</v>
      </c>
      <c r="AS45" s="21">
        <v>594</v>
      </c>
      <c r="AT45" s="21">
        <v>598</v>
      </c>
      <c r="AU45" s="21">
        <v>603</v>
      </c>
      <c r="AV45" s="21">
        <v>607</v>
      </c>
      <c r="AW45" s="21">
        <v>608</v>
      </c>
      <c r="AX45" s="22">
        <v>610</v>
      </c>
      <c r="AY45" s="23">
        <v>610</v>
      </c>
      <c r="AZ45" s="21">
        <v>612</v>
      </c>
      <c r="BA45" s="21">
        <v>617</v>
      </c>
      <c r="BB45" s="21">
        <v>618</v>
      </c>
      <c r="BC45" s="21">
        <v>623</v>
      </c>
      <c r="BD45" s="21">
        <v>629</v>
      </c>
      <c r="BE45" s="21">
        <v>634</v>
      </c>
      <c r="BF45" s="21">
        <v>638</v>
      </c>
      <c r="BG45" s="21">
        <v>643</v>
      </c>
      <c r="BH45" s="21">
        <v>648</v>
      </c>
      <c r="BI45" s="21">
        <v>650</v>
      </c>
      <c r="BJ45" s="22">
        <v>657</v>
      </c>
      <c r="BK45" s="23">
        <v>657</v>
      </c>
      <c r="BL45" s="21">
        <v>660</v>
      </c>
      <c r="BM45" s="21">
        <v>669</v>
      </c>
      <c r="BN45" s="21">
        <v>671</v>
      </c>
      <c r="BO45" s="21">
        <v>675</v>
      </c>
      <c r="BP45" s="21">
        <v>679</v>
      </c>
      <c r="BQ45" s="21">
        <v>681</v>
      </c>
      <c r="BR45" s="21">
        <v>682</v>
      </c>
      <c r="BS45" s="21">
        <v>685</v>
      </c>
      <c r="BT45" s="21">
        <v>686</v>
      </c>
      <c r="BU45" s="21">
        <v>686</v>
      </c>
      <c r="BV45" s="22">
        <v>686</v>
      </c>
    </row>
    <row r="46" spans="1:74" ht="14.4" customHeight="1" x14ac:dyDescent="0.3">
      <c r="A46" s="157"/>
      <c r="B46" s="46" t="s">
        <v>40</v>
      </c>
      <c r="C46" s="27">
        <v>4537</v>
      </c>
      <c r="D46" s="25">
        <v>4958</v>
      </c>
      <c r="E46" s="25">
        <v>5742</v>
      </c>
      <c r="F46" s="25">
        <v>6647</v>
      </c>
      <c r="G46" s="25">
        <v>7987</v>
      </c>
      <c r="H46" s="25">
        <v>9687</v>
      </c>
      <c r="I46" s="25">
        <v>11700</v>
      </c>
      <c r="J46" s="25">
        <v>13763</v>
      </c>
      <c r="K46" s="25">
        <v>16355</v>
      </c>
      <c r="L46" s="25">
        <v>19452</v>
      </c>
      <c r="M46" s="25">
        <v>23000</v>
      </c>
      <c r="N46" s="26">
        <v>25671</v>
      </c>
      <c r="O46" s="27">
        <v>29335</v>
      </c>
      <c r="P46" s="25">
        <v>33482</v>
      </c>
      <c r="Q46" s="25">
        <v>39762</v>
      </c>
      <c r="R46" s="25">
        <v>45648</v>
      </c>
      <c r="S46" s="25">
        <v>52590</v>
      </c>
      <c r="T46" s="25">
        <v>61655</v>
      </c>
      <c r="U46" s="25">
        <v>72424</v>
      </c>
      <c r="V46" s="25">
        <v>85954</v>
      </c>
      <c r="W46" s="25">
        <v>102607</v>
      </c>
      <c r="X46" s="25">
        <v>122046</v>
      </c>
      <c r="Y46" s="25">
        <v>176970</v>
      </c>
      <c r="Z46" s="26">
        <v>220622</v>
      </c>
      <c r="AA46" s="27">
        <v>228477</v>
      </c>
      <c r="AB46" s="25">
        <v>270515</v>
      </c>
      <c r="AC46" s="25">
        <v>295407</v>
      </c>
      <c r="AD46" s="25">
        <v>300012</v>
      </c>
      <c r="AE46" s="25">
        <v>309368</v>
      </c>
      <c r="AF46" s="25">
        <v>321555</v>
      </c>
      <c r="AG46" s="25">
        <v>346394</v>
      </c>
      <c r="AH46" s="25">
        <v>349759</v>
      </c>
      <c r="AI46" s="25">
        <v>354341</v>
      </c>
      <c r="AJ46" s="25">
        <v>364262</v>
      </c>
      <c r="AK46" s="25">
        <v>369327</v>
      </c>
      <c r="AL46" s="26">
        <v>374760</v>
      </c>
      <c r="AM46" s="27">
        <v>380565</v>
      </c>
      <c r="AN46" s="25">
        <v>386969</v>
      </c>
      <c r="AO46" s="25">
        <v>394207</v>
      </c>
      <c r="AP46" s="25">
        <v>401817</v>
      </c>
      <c r="AQ46" s="25">
        <v>409717</v>
      </c>
      <c r="AR46" s="25">
        <v>421577</v>
      </c>
      <c r="AS46" s="25">
        <v>427624</v>
      </c>
      <c r="AT46" s="25">
        <v>434831</v>
      </c>
      <c r="AU46" s="25">
        <v>442390</v>
      </c>
      <c r="AV46" s="25">
        <v>450467</v>
      </c>
      <c r="AW46" s="25">
        <v>459587</v>
      </c>
      <c r="AX46" s="26">
        <v>467365</v>
      </c>
      <c r="AY46" s="27">
        <v>474854</v>
      </c>
      <c r="AZ46" s="25">
        <v>483045</v>
      </c>
      <c r="BA46" s="25">
        <v>497541</v>
      </c>
      <c r="BB46" s="25">
        <v>504781</v>
      </c>
      <c r="BC46" s="25">
        <v>512806</v>
      </c>
      <c r="BD46" s="25">
        <v>521673</v>
      </c>
      <c r="BE46" s="25">
        <v>531693</v>
      </c>
      <c r="BF46" s="25">
        <v>541337</v>
      </c>
      <c r="BG46" s="25">
        <v>552639</v>
      </c>
      <c r="BH46" s="25">
        <v>564358</v>
      </c>
      <c r="BI46" s="25">
        <v>575602</v>
      </c>
      <c r="BJ46" s="26">
        <v>587506</v>
      </c>
      <c r="BK46" s="27">
        <v>594437</v>
      </c>
      <c r="BL46" s="25">
        <v>603026</v>
      </c>
      <c r="BM46" s="25">
        <v>616949</v>
      </c>
      <c r="BN46" s="25">
        <v>625783</v>
      </c>
      <c r="BO46" s="25">
        <v>635117</v>
      </c>
      <c r="BP46" s="25">
        <v>648656</v>
      </c>
      <c r="BQ46" s="25">
        <v>657457</v>
      </c>
      <c r="BR46" s="25">
        <v>666096</v>
      </c>
      <c r="BS46" s="25">
        <v>679536</v>
      </c>
      <c r="BT46" s="25">
        <v>689557</v>
      </c>
      <c r="BU46" s="25">
        <v>698553</v>
      </c>
      <c r="BV46" s="26">
        <v>702612</v>
      </c>
    </row>
    <row r="47" spans="1:74" ht="14.4" customHeight="1" x14ac:dyDescent="0.3">
      <c r="A47" s="157"/>
      <c r="B47" s="46" t="s">
        <v>41</v>
      </c>
      <c r="C47" s="27">
        <v>0</v>
      </c>
      <c r="D47" s="25">
        <v>0</v>
      </c>
      <c r="E47" s="25">
        <v>0</v>
      </c>
      <c r="F47" s="25">
        <v>0</v>
      </c>
      <c r="G47" s="25">
        <v>0</v>
      </c>
      <c r="H47" s="25">
        <v>0</v>
      </c>
      <c r="I47" s="25">
        <v>0</v>
      </c>
      <c r="J47" s="25">
        <v>0</v>
      </c>
      <c r="K47" s="25">
        <v>0</v>
      </c>
      <c r="L47" s="25">
        <v>0</v>
      </c>
      <c r="M47" s="25">
        <v>0</v>
      </c>
      <c r="N47" s="26">
        <v>0</v>
      </c>
      <c r="O47" s="27">
        <v>0</v>
      </c>
      <c r="P47" s="25">
        <v>0</v>
      </c>
      <c r="Q47" s="25">
        <v>0</v>
      </c>
      <c r="R47" s="25">
        <v>0</v>
      </c>
      <c r="S47" s="25">
        <v>0</v>
      </c>
      <c r="T47" s="25">
        <v>0</v>
      </c>
      <c r="U47" s="25">
        <v>0</v>
      </c>
      <c r="V47" s="25">
        <v>0</v>
      </c>
      <c r="W47" s="25">
        <v>0</v>
      </c>
      <c r="X47" s="25">
        <v>0</v>
      </c>
      <c r="Y47" s="25">
        <v>0</v>
      </c>
      <c r="Z47" s="26">
        <v>0</v>
      </c>
      <c r="AA47" s="27">
        <v>0</v>
      </c>
      <c r="AB47" s="25">
        <v>0</v>
      </c>
      <c r="AC47" s="25">
        <v>0</v>
      </c>
      <c r="AD47" s="25">
        <v>0</v>
      </c>
      <c r="AE47" s="25">
        <v>0</v>
      </c>
      <c r="AF47" s="25">
        <v>0</v>
      </c>
      <c r="AG47" s="25">
        <v>0</v>
      </c>
      <c r="AH47" s="25">
        <v>0</v>
      </c>
      <c r="AI47" s="25">
        <v>0</v>
      </c>
      <c r="AJ47" s="25">
        <v>0</v>
      </c>
      <c r="AK47" s="25">
        <v>0</v>
      </c>
      <c r="AL47" s="26">
        <v>0</v>
      </c>
      <c r="AM47" s="27">
        <v>1</v>
      </c>
      <c r="AN47" s="25">
        <v>3</v>
      </c>
      <c r="AO47" s="25">
        <v>8</v>
      </c>
      <c r="AP47" s="25">
        <v>14</v>
      </c>
      <c r="AQ47" s="25">
        <v>17</v>
      </c>
      <c r="AR47" s="25">
        <v>17</v>
      </c>
      <c r="AS47" s="25">
        <v>19</v>
      </c>
      <c r="AT47" s="25">
        <v>21</v>
      </c>
      <c r="AU47" s="25">
        <v>24</v>
      </c>
      <c r="AV47" s="25">
        <v>27</v>
      </c>
      <c r="AW47" s="25">
        <v>28</v>
      </c>
      <c r="AX47" s="26">
        <v>32</v>
      </c>
      <c r="AY47" s="27">
        <v>41</v>
      </c>
      <c r="AZ47" s="25">
        <v>51</v>
      </c>
      <c r="BA47" s="25">
        <v>146</v>
      </c>
      <c r="BB47" s="25">
        <v>149</v>
      </c>
      <c r="BC47" s="25">
        <v>150</v>
      </c>
      <c r="BD47" s="25">
        <v>154</v>
      </c>
      <c r="BE47" s="25">
        <v>164</v>
      </c>
      <c r="BF47" s="25">
        <v>168</v>
      </c>
      <c r="BG47" s="25">
        <v>176</v>
      </c>
      <c r="BH47" s="25">
        <v>184</v>
      </c>
      <c r="BI47" s="25">
        <v>193</v>
      </c>
      <c r="BJ47" s="26">
        <v>201</v>
      </c>
      <c r="BK47" s="27">
        <v>205</v>
      </c>
      <c r="BL47" s="25">
        <v>213</v>
      </c>
      <c r="BM47" s="25">
        <v>350</v>
      </c>
      <c r="BN47" s="25">
        <v>354</v>
      </c>
      <c r="BO47" s="25">
        <v>360</v>
      </c>
      <c r="BP47" s="25">
        <v>364</v>
      </c>
      <c r="BQ47" s="25">
        <v>367</v>
      </c>
      <c r="BR47" s="25">
        <v>369</v>
      </c>
      <c r="BS47" s="25">
        <v>369</v>
      </c>
      <c r="BT47" s="25">
        <v>379</v>
      </c>
      <c r="BU47" s="25">
        <v>381</v>
      </c>
      <c r="BV47" s="26">
        <v>384</v>
      </c>
    </row>
    <row r="48" spans="1:74" ht="14.4" customHeight="1" x14ac:dyDescent="0.3">
      <c r="A48" s="157"/>
      <c r="B48" s="46" t="s">
        <v>42</v>
      </c>
      <c r="C48" s="27">
        <v>268</v>
      </c>
      <c r="D48" s="25">
        <v>270</v>
      </c>
      <c r="E48" s="25">
        <v>274</v>
      </c>
      <c r="F48" s="25">
        <v>279</v>
      </c>
      <c r="G48" s="25">
        <v>281</v>
      </c>
      <c r="H48" s="25">
        <v>286</v>
      </c>
      <c r="I48" s="25">
        <v>287</v>
      </c>
      <c r="J48" s="25">
        <v>290</v>
      </c>
      <c r="K48" s="25">
        <v>291</v>
      </c>
      <c r="L48" s="25">
        <v>295</v>
      </c>
      <c r="M48" s="25">
        <v>299</v>
      </c>
      <c r="N48" s="26">
        <v>303</v>
      </c>
      <c r="O48" s="27">
        <v>305</v>
      </c>
      <c r="P48" s="25">
        <v>307</v>
      </c>
      <c r="Q48" s="25">
        <v>320</v>
      </c>
      <c r="R48" s="25">
        <v>326</v>
      </c>
      <c r="S48" s="25">
        <v>333</v>
      </c>
      <c r="T48" s="25">
        <v>340</v>
      </c>
      <c r="U48" s="25">
        <v>347</v>
      </c>
      <c r="V48" s="25">
        <v>356</v>
      </c>
      <c r="W48" s="25">
        <v>387</v>
      </c>
      <c r="X48" s="25">
        <v>399</v>
      </c>
      <c r="Y48" s="25">
        <v>426</v>
      </c>
      <c r="Z48" s="26">
        <v>459</v>
      </c>
      <c r="AA48" s="27">
        <v>493</v>
      </c>
      <c r="AB48" s="25">
        <v>514</v>
      </c>
      <c r="AC48" s="25">
        <v>552</v>
      </c>
      <c r="AD48" s="25">
        <v>598</v>
      </c>
      <c r="AE48" s="25">
        <v>633</v>
      </c>
      <c r="AF48" s="25">
        <v>661</v>
      </c>
      <c r="AG48" s="25">
        <v>701</v>
      </c>
      <c r="AH48" s="25">
        <v>779</v>
      </c>
      <c r="AI48" s="25">
        <v>852</v>
      </c>
      <c r="AJ48" s="25">
        <v>962</v>
      </c>
      <c r="AK48" s="25">
        <v>1088</v>
      </c>
      <c r="AL48" s="26">
        <v>1159</v>
      </c>
      <c r="AM48" s="27">
        <v>1342</v>
      </c>
      <c r="AN48" s="25">
        <v>1532</v>
      </c>
      <c r="AO48" s="25">
        <v>1802</v>
      </c>
      <c r="AP48" s="25">
        <v>2015</v>
      </c>
      <c r="AQ48" s="25">
        <v>2256</v>
      </c>
      <c r="AR48" s="25">
        <v>2476</v>
      </c>
      <c r="AS48" s="25">
        <v>2777</v>
      </c>
      <c r="AT48" s="25">
        <v>3147</v>
      </c>
      <c r="AU48" s="25">
        <v>3546</v>
      </c>
      <c r="AV48" s="25">
        <v>3941</v>
      </c>
      <c r="AW48" s="25">
        <v>4392</v>
      </c>
      <c r="AX48" s="26">
        <v>4694</v>
      </c>
      <c r="AY48" s="27">
        <v>5260</v>
      </c>
      <c r="AZ48" s="25">
        <v>6359</v>
      </c>
      <c r="BA48" s="25">
        <v>6879</v>
      </c>
      <c r="BB48" s="25">
        <v>7301</v>
      </c>
      <c r="BC48" s="25">
        <v>7784</v>
      </c>
      <c r="BD48" s="25">
        <v>8210</v>
      </c>
      <c r="BE48" s="25">
        <v>8679</v>
      </c>
      <c r="BF48" s="25">
        <v>9119</v>
      </c>
      <c r="BG48" s="25">
        <v>9590</v>
      </c>
      <c r="BH48" s="25">
        <v>10129</v>
      </c>
      <c r="BI48" s="25">
        <v>10666</v>
      </c>
      <c r="BJ48" s="26">
        <v>10995</v>
      </c>
      <c r="BK48" s="27">
        <v>11416</v>
      </c>
      <c r="BL48" s="25">
        <v>11830</v>
      </c>
      <c r="BM48" s="25">
        <v>12289</v>
      </c>
      <c r="BN48" s="25">
        <v>12726</v>
      </c>
      <c r="BO48" s="25">
        <v>13145</v>
      </c>
      <c r="BP48" s="25">
        <v>13630</v>
      </c>
      <c r="BQ48" s="25">
        <v>14023</v>
      </c>
      <c r="BR48" s="25">
        <v>14553</v>
      </c>
      <c r="BS48" s="25">
        <v>14929</v>
      </c>
      <c r="BT48" s="25">
        <v>15303</v>
      </c>
      <c r="BU48" s="25">
        <v>15605</v>
      </c>
      <c r="BV48" s="26">
        <v>15805</v>
      </c>
    </row>
    <row r="49" spans="1:74" ht="14.4" customHeight="1" x14ac:dyDescent="0.3">
      <c r="A49" s="157"/>
      <c r="B49" s="46" t="s">
        <v>43</v>
      </c>
      <c r="C49" s="31">
        <v>934</v>
      </c>
      <c r="D49" s="29">
        <v>1088</v>
      </c>
      <c r="E49" s="29">
        <v>1330</v>
      </c>
      <c r="F49" s="29">
        <v>1483</v>
      </c>
      <c r="G49" s="29">
        <v>1660</v>
      </c>
      <c r="H49" s="29">
        <v>1883</v>
      </c>
      <c r="I49" s="29">
        <v>2188</v>
      </c>
      <c r="J49" s="29">
        <v>2399</v>
      </c>
      <c r="K49" s="29">
        <v>2667</v>
      </c>
      <c r="L49" s="29">
        <v>3044</v>
      </c>
      <c r="M49" s="29">
        <v>3514</v>
      </c>
      <c r="N49" s="30">
        <v>3922</v>
      </c>
      <c r="O49" s="31">
        <v>4402</v>
      </c>
      <c r="P49" s="29">
        <v>4930</v>
      </c>
      <c r="Q49" s="29">
        <v>5705</v>
      </c>
      <c r="R49" s="29">
        <v>6139</v>
      </c>
      <c r="S49" s="29">
        <v>6521</v>
      </c>
      <c r="T49" s="29">
        <v>6972</v>
      </c>
      <c r="U49" s="29">
        <v>7417</v>
      </c>
      <c r="V49" s="29">
        <v>8029</v>
      </c>
      <c r="W49" s="29">
        <v>8772</v>
      </c>
      <c r="X49" s="29">
        <v>9804</v>
      </c>
      <c r="Y49" s="29">
        <v>11815</v>
      </c>
      <c r="Z49" s="30">
        <v>14219</v>
      </c>
      <c r="AA49" s="31">
        <v>14877</v>
      </c>
      <c r="AB49" s="29">
        <v>16827</v>
      </c>
      <c r="AC49" s="29">
        <v>19040</v>
      </c>
      <c r="AD49" s="29">
        <v>19934</v>
      </c>
      <c r="AE49" s="29">
        <v>21092</v>
      </c>
      <c r="AF49" s="29">
        <v>22157</v>
      </c>
      <c r="AG49" s="29">
        <v>23863</v>
      </c>
      <c r="AH49" s="29">
        <v>24452</v>
      </c>
      <c r="AI49" s="29">
        <v>25211</v>
      </c>
      <c r="AJ49" s="29">
        <v>26053</v>
      </c>
      <c r="AK49" s="29">
        <v>26809</v>
      </c>
      <c r="AL49" s="30">
        <v>27497</v>
      </c>
      <c r="AM49" s="31">
        <v>28158</v>
      </c>
      <c r="AN49" s="29">
        <v>28699</v>
      </c>
      <c r="AO49" s="29">
        <v>29514</v>
      </c>
      <c r="AP49" s="29">
        <v>30283</v>
      </c>
      <c r="AQ49" s="29">
        <v>30913</v>
      </c>
      <c r="AR49" s="29">
        <v>31739</v>
      </c>
      <c r="AS49" s="29">
        <v>32447</v>
      </c>
      <c r="AT49" s="29">
        <v>33197</v>
      </c>
      <c r="AU49" s="29">
        <v>34097</v>
      </c>
      <c r="AV49" s="29">
        <v>35057</v>
      </c>
      <c r="AW49" s="29">
        <v>36236</v>
      </c>
      <c r="AX49" s="30">
        <v>37220</v>
      </c>
      <c r="AY49" s="31">
        <v>37891</v>
      </c>
      <c r="AZ49" s="29">
        <v>38918</v>
      </c>
      <c r="BA49" s="29">
        <v>40035</v>
      </c>
      <c r="BB49" s="29">
        <v>40986</v>
      </c>
      <c r="BC49" s="29">
        <v>42000</v>
      </c>
      <c r="BD49" s="29">
        <v>43346</v>
      </c>
      <c r="BE49" s="29">
        <v>44582</v>
      </c>
      <c r="BF49" s="29">
        <v>45806</v>
      </c>
      <c r="BG49" s="29">
        <v>47511</v>
      </c>
      <c r="BH49" s="29">
        <v>49240</v>
      </c>
      <c r="BI49" s="29">
        <v>50740</v>
      </c>
      <c r="BJ49" s="30">
        <v>52285</v>
      </c>
      <c r="BK49" s="31">
        <v>53848</v>
      </c>
      <c r="BL49" s="29">
        <v>55785</v>
      </c>
      <c r="BM49" s="29">
        <v>58549</v>
      </c>
      <c r="BN49" s="29">
        <v>60659</v>
      </c>
      <c r="BO49" s="29">
        <v>62959</v>
      </c>
      <c r="BP49" s="29">
        <v>66119</v>
      </c>
      <c r="BQ49" s="29">
        <v>69085</v>
      </c>
      <c r="BR49" s="29">
        <v>72372</v>
      </c>
      <c r="BS49" s="29">
        <v>79766</v>
      </c>
      <c r="BT49" s="29">
        <v>86948</v>
      </c>
      <c r="BU49" s="29">
        <v>101004</v>
      </c>
      <c r="BV49" s="30">
        <v>123911</v>
      </c>
    </row>
    <row r="50" spans="1:74" ht="15" customHeight="1" thickBot="1" x14ac:dyDescent="0.35">
      <c r="A50" s="158"/>
      <c r="B50" s="74" t="s">
        <v>32</v>
      </c>
      <c r="C50" s="72">
        <v>5741</v>
      </c>
      <c r="D50" s="72">
        <v>6318</v>
      </c>
      <c r="E50" s="72">
        <v>7349</v>
      </c>
      <c r="F50" s="72">
        <v>8413</v>
      </c>
      <c r="G50" s="72">
        <v>9935</v>
      </c>
      <c r="H50" s="72">
        <v>11866</v>
      </c>
      <c r="I50" s="72">
        <v>14186</v>
      </c>
      <c r="J50" s="72">
        <v>16466</v>
      </c>
      <c r="K50" s="72">
        <v>19330</v>
      </c>
      <c r="L50" s="72">
        <v>22811</v>
      </c>
      <c r="M50" s="72">
        <v>26839</v>
      </c>
      <c r="N50" s="75">
        <v>29927</v>
      </c>
      <c r="O50" s="72">
        <v>34074</v>
      </c>
      <c r="P50" s="72">
        <v>38757</v>
      </c>
      <c r="Q50" s="72">
        <v>45835</v>
      </c>
      <c r="R50" s="72">
        <v>52175</v>
      </c>
      <c r="S50" s="72">
        <v>59517</v>
      </c>
      <c r="T50" s="72">
        <v>69060</v>
      </c>
      <c r="U50" s="72">
        <v>80344</v>
      </c>
      <c r="V50" s="72">
        <v>94511</v>
      </c>
      <c r="W50" s="72">
        <v>111968</v>
      </c>
      <c r="X50" s="72">
        <v>132475</v>
      </c>
      <c r="Y50" s="72">
        <v>189537</v>
      </c>
      <c r="Z50" s="75">
        <v>235784</v>
      </c>
      <c r="AA50" s="72">
        <v>244335</v>
      </c>
      <c r="AB50" s="72">
        <v>288374</v>
      </c>
      <c r="AC50" s="72">
        <v>315539</v>
      </c>
      <c r="AD50" s="72">
        <v>321084</v>
      </c>
      <c r="AE50" s="72">
        <v>331637</v>
      </c>
      <c r="AF50" s="72">
        <v>344919</v>
      </c>
      <c r="AG50" s="72">
        <v>371530</v>
      </c>
      <c r="AH50" s="72">
        <v>375562</v>
      </c>
      <c r="AI50" s="72">
        <v>380977</v>
      </c>
      <c r="AJ50" s="72">
        <v>391851</v>
      </c>
      <c r="AK50" s="72">
        <v>397801</v>
      </c>
      <c r="AL50" s="75">
        <v>403993</v>
      </c>
      <c r="AM50" s="72">
        <v>410643</v>
      </c>
      <c r="AN50" s="72">
        <v>417781</v>
      </c>
      <c r="AO50" s="72">
        <v>426110</v>
      </c>
      <c r="AP50" s="72">
        <v>434716</v>
      </c>
      <c r="AQ50" s="72">
        <v>443492</v>
      </c>
      <c r="AR50" s="72">
        <v>456399</v>
      </c>
      <c r="AS50" s="72">
        <v>463461</v>
      </c>
      <c r="AT50" s="72">
        <v>471794</v>
      </c>
      <c r="AU50" s="72">
        <v>480660</v>
      </c>
      <c r="AV50" s="72">
        <v>490099</v>
      </c>
      <c r="AW50" s="72">
        <v>500851</v>
      </c>
      <c r="AX50" s="75">
        <v>509921</v>
      </c>
      <c r="AY50" s="72">
        <v>518656</v>
      </c>
      <c r="AZ50" s="72">
        <v>528985</v>
      </c>
      <c r="BA50" s="72">
        <v>545218</v>
      </c>
      <c r="BB50" s="72">
        <v>553835</v>
      </c>
      <c r="BC50" s="72">
        <v>563363</v>
      </c>
      <c r="BD50" s="72">
        <v>574012</v>
      </c>
      <c r="BE50" s="72">
        <v>585752</v>
      </c>
      <c r="BF50" s="72">
        <v>597068</v>
      </c>
      <c r="BG50" s="72">
        <v>610559</v>
      </c>
      <c r="BH50" s="72">
        <v>624559</v>
      </c>
      <c r="BI50" s="72">
        <v>637851</v>
      </c>
      <c r="BJ50" s="75">
        <v>651644</v>
      </c>
      <c r="BK50" s="72">
        <v>660563</v>
      </c>
      <c r="BL50" s="72">
        <v>671514</v>
      </c>
      <c r="BM50" s="72">
        <v>688806</v>
      </c>
      <c r="BN50" s="72">
        <v>700193</v>
      </c>
      <c r="BO50" s="72">
        <v>712256</v>
      </c>
      <c r="BP50" s="72">
        <v>729448</v>
      </c>
      <c r="BQ50" s="72">
        <v>741613</v>
      </c>
      <c r="BR50" s="72">
        <v>754072</v>
      </c>
      <c r="BS50" s="72">
        <v>775285</v>
      </c>
      <c r="BT50" s="72">
        <v>792873</v>
      </c>
      <c r="BU50" s="72">
        <v>816229</v>
      </c>
      <c r="BV50" s="75">
        <v>843398</v>
      </c>
    </row>
    <row r="51" spans="1:74" ht="14.4" thickTop="1" x14ac:dyDescent="0.3"/>
  </sheetData>
  <mergeCells count="26">
    <mergeCell ref="BK3:BV3"/>
    <mergeCell ref="O5:Z6"/>
    <mergeCell ref="AA5:AL6"/>
    <mergeCell ref="AM5:AX6"/>
    <mergeCell ref="AY5:BJ6"/>
    <mergeCell ref="C3:N3"/>
    <mergeCell ref="O3:Z3"/>
    <mergeCell ref="AA3:AL3"/>
    <mergeCell ref="AM3:AX3"/>
    <mergeCell ref="AY3:BJ3"/>
    <mergeCell ref="BK29:BV29"/>
    <mergeCell ref="A31:A36"/>
    <mergeCell ref="A38:A43"/>
    <mergeCell ref="A45:A50"/>
    <mergeCell ref="BK5:BV6"/>
    <mergeCell ref="A8:A13"/>
    <mergeCell ref="A15:A20"/>
    <mergeCell ref="A22:A27"/>
    <mergeCell ref="A29:B30"/>
    <mergeCell ref="C29:N29"/>
    <mergeCell ref="O29:Z29"/>
    <mergeCell ref="AA29:AL29"/>
    <mergeCell ref="AM29:AX29"/>
    <mergeCell ref="AY29:BJ29"/>
    <mergeCell ref="A5:B7"/>
    <mergeCell ref="C5:N6"/>
  </mergeCells>
  <pageMargins left="0.23622047244094491" right="0.23622047244094491" top="0.74803149606299213" bottom="0.74803149606299213" header="0.31496062992125984" footer="0.31496062992125984"/>
  <pageSetup paperSize="9" scale="69" fitToWidth="0" orientation="landscape" verticalDpi="4" r:id="rId1"/>
  <headerFooter>
    <oddHeader>&amp;LSolar Deployment Table&amp;RTable 2</oddHeader>
    <oddFooter>&amp;Lhttps://www.gov.uk/government/statistics/solar-photovoltaics-deployment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sqref="A1:P1"/>
    </sheetView>
  </sheetViews>
  <sheetFormatPr defaultRowHeight="14.4" x14ac:dyDescent="0.3"/>
  <cols>
    <col min="1" max="16384" width="8.88671875" style="68"/>
  </cols>
  <sheetData>
    <row r="1" spans="1:16" ht="18" x14ac:dyDescent="0.35">
      <c r="A1" s="176" t="s">
        <v>8</v>
      </c>
      <c r="B1" s="176"/>
      <c r="C1" s="176"/>
      <c r="D1" s="176"/>
      <c r="E1" s="176"/>
      <c r="F1" s="176"/>
      <c r="G1" s="176"/>
      <c r="H1" s="176"/>
      <c r="I1" s="176"/>
      <c r="J1" s="176"/>
      <c r="K1" s="176"/>
      <c r="L1" s="176"/>
      <c r="M1" s="176"/>
      <c r="N1" s="176"/>
      <c r="O1" s="176"/>
      <c r="P1" s="176"/>
    </row>
    <row r="2" spans="1:16" ht="3.6" customHeight="1" x14ac:dyDescent="0.3"/>
    <row r="3" spans="1:16" x14ac:dyDescent="0.3">
      <c r="A3" s="76" t="s">
        <v>57</v>
      </c>
    </row>
    <row r="4" spans="1:16" x14ac:dyDescent="0.3">
      <c r="A4" s="181" t="s">
        <v>56</v>
      </c>
      <c r="B4" s="181"/>
      <c r="C4" s="181"/>
      <c r="D4" s="181"/>
      <c r="E4" s="181"/>
      <c r="F4" s="181"/>
      <c r="G4" s="181"/>
      <c r="H4" s="181"/>
      <c r="I4" s="181"/>
      <c r="J4" s="181"/>
      <c r="K4" s="181"/>
    </row>
    <row r="5" spans="1:16" x14ac:dyDescent="0.3">
      <c r="A5" s="179" t="s">
        <v>55</v>
      </c>
      <c r="B5" s="179"/>
      <c r="C5" s="179"/>
      <c r="D5" s="179"/>
      <c r="E5" s="179"/>
      <c r="F5" s="179"/>
      <c r="G5" s="179"/>
      <c r="H5" s="179"/>
      <c r="I5" s="179"/>
      <c r="J5" s="179"/>
      <c r="K5" s="179"/>
    </row>
    <row r="6" spans="1:16" ht="14.4" customHeight="1" x14ac:dyDescent="0.3">
      <c r="A6" s="178" t="s">
        <v>54</v>
      </c>
      <c r="B6" s="178"/>
      <c r="C6" s="178"/>
      <c r="D6" s="178"/>
      <c r="E6" s="178"/>
      <c r="F6" s="178"/>
      <c r="G6" s="178"/>
      <c r="H6" s="178"/>
      <c r="I6" s="178"/>
      <c r="J6" s="178"/>
      <c r="K6" s="178"/>
      <c r="L6" s="178"/>
      <c r="M6" s="178"/>
      <c r="N6" s="178"/>
      <c r="O6" s="178"/>
      <c r="P6" s="178"/>
    </row>
    <row r="7" spans="1:16" x14ac:dyDescent="0.3">
      <c r="A7" s="178"/>
      <c r="B7" s="178"/>
      <c r="C7" s="178"/>
      <c r="D7" s="178"/>
      <c r="E7" s="178"/>
      <c r="F7" s="178"/>
      <c r="G7" s="178"/>
      <c r="H7" s="178"/>
      <c r="I7" s="178"/>
      <c r="J7" s="178"/>
      <c r="K7" s="178"/>
      <c r="L7" s="178"/>
      <c r="M7" s="178"/>
      <c r="N7" s="178"/>
      <c r="O7" s="178"/>
      <c r="P7" s="178"/>
    </row>
    <row r="8" spans="1:16" x14ac:dyDescent="0.3">
      <c r="A8" s="178"/>
      <c r="B8" s="178"/>
      <c r="C8" s="178"/>
      <c r="D8" s="178"/>
      <c r="E8" s="178"/>
      <c r="F8" s="178"/>
      <c r="G8" s="178"/>
      <c r="H8" s="178"/>
      <c r="I8" s="178"/>
      <c r="J8" s="178"/>
      <c r="K8" s="178"/>
      <c r="L8" s="178"/>
      <c r="M8" s="178"/>
      <c r="N8" s="178"/>
      <c r="O8" s="178"/>
      <c r="P8" s="178"/>
    </row>
    <row r="9" spans="1:16" ht="14.4" customHeight="1" x14ac:dyDescent="0.3">
      <c r="A9" s="155" t="s">
        <v>75</v>
      </c>
      <c r="B9" s="155"/>
      <c r="C9" s="155"/>
      <c r="D9" s="155"/>
      <c r="E9" s="155"/>
      <c r="F9" s="155"/>
      <c r="G9" s="155"/>
      <c r="H9" s="155"/>
      <c r="I9" s="155"/>
      <c r="J9" s="155"/>
      <c r="K9" s="155"/>
      <c r="L9" s="155"/>
      <c r="M9" s="155"/>
      <c r="N9" s="155"/>
      <c r="O9" s="155"/>
      <c r="P9" s="155"/>
    </row>
    <row r="10" spans="1:16" x14ac:dyDescent="0.3">
      <c r="A10" s="155"/>
      <c r="B10" s="155"/>
      <c r="C10" s="155"/>
      <c r="D10" s="155"/>
      <c r="E10" s="155"/>
      <c r="F10" s="155"/>
      <c r="G10" s="155"/>
      <c r="H10" s="155"/>
      <c r="I10" s="155"/>
      <c r="J10" s="155"/>
      <c r="K10" s="155"/>
      <c r="L10" s="155"/>
      <c r="M10" s="155"/>
      <c r="N10" s="155"/>
      <c r="O10" s="155"/>
      <c r="P10" s="155"/>
    </row>
    <row r="11" spans="1:16" x14ac:dyDescent="0.3">
      <c r="A11" s="155"/>
      <c r="B11" s="155"/>
      <c r="C11" s="155"/>
      <c r="D11" s="155"/>
      <c r="E11" s="155"/>
      <c r="F11" s="155"/>
      <c r="G11" s="155"/>
      <c r="H11" s="155"/>
      <c r="I11" s="155"/>
      <c r="J11" s="155"/>
      <c r="K11" s="155"/>
      <c r="L11" s="155"/>
      <c r="M11" s="155"/>
      <c r="N11" s="155"/>
      <c r="O11" s="155"/>
      <c r="P11" s="155"/>
    </row>
    <row r="12" spans="1:16" x14ac:dyDescent="0.3">
      <c r="A12" s="69"/>
      <c r="B12" s="69"/>
      <c r="C12" s="69"/>
      <c r="D12" s="69"/>
      <c r="E12" s="69"/>
      <c r="F12" s="69"/>
      <c r="G12" s="69"/>
      <c r="H12" s="69"/>
      <c r="I12" s="69"/>
      <c r="J12" s="69"/>
      <c r="K12" s="69"/>
    </row>
    <row r="13" spans="1:16" x14ac:dyDescent="0.3">
      <c r="A13" s="181" t="s">
        <v>53</v>
      </c>
      <c r="B13" s="181"/>
      <c r="C13" s="181"/>
      <c r="D13" s="181"/>
      <c r="E13" s="181"/>
      <c r="F13" s="181"/>
      <c r="G13" s="181"/>
      <c r="H13" s="181"/>
      <c r="I13" s="181"/>
      <c r="J13" s="181"/>
      <c r="K13" s="181"/>
    </row>
    <row r="14" spans="1:16" x14ac:dyDescent="0.3">
      <c r="A14" s="179" t="s">
        <v>52</v>
      </c>
      <c r="B14" s="179"/>
      <c r="C14" s="179"/>
      <c r="D14" s="179"/>
      <c r="E14" s="179"/>
      <c r="F14" s="179"/>
      <c r="G14" s="179"/>
      <c r="H14" s="179"/>
      <c r="I14" s="179"/>
      <c r="J14" s="179"/>
      <c r="K14" s="179"/>
    </row>
    <row r="15" spans="1:16" ht="14.4" customHeight="1" x14ac:dyDescent="0.3">
      <c r="A15" s="155" t="s">
        <v>51</v>
      </c>
      <c r="B15" s="155"/>
      <c r="C15" s="155"/>
      <c r="D15" s="155"/>
      <c r="E15" s="155"/>
      <c r="F15" s="155"/>
      <c r="G15" s="155"/>
      <c r="H15" s="155"/>
      <c r="I15" s="155"/>
      <c r="J15" s="155"/>
      <c r="K15" s="155"/>
      <c r="L15" s="155"/>
      <c r="M15" s="155"/>
      <c r="N15" s="155"/>
      <c r="O15" s="155"/>
      <c r="P15" s="155"/>
    </row>
    <row r="16" spans="1:16" x14ac:dyDescent="0.3">
      <c r="A16" s="155"/>
      <c r="B16" s="155"/>
      <c r="C16" s="155"/>
      <c r="D16" s="155"/>
      <c r="E16" s="155"/>
      <c r="F16" s="155"/>
      <c r="G16" s="155"/>
      <c r="H16" s="155"/>
      <c r="I16" s="155"/>
      <c r="J16" s="155"/>
      <c r="K16" s="155"/>
      <c r="L16" s="155"/>
      <c r="M16" s="155"/>
      <c r="N16" s="155"/>
      <c r="O16" s="155"/>
      <c r="P16" s="155"/>
    </row>
    <row r="17" spans="1:16" x14ac:dyDescent="0.3">
      <c r="A17" s="155"/>
      <c r="B17" s="155"/>
      <c r="C17" s="155"/>
      <c r="D17" s="155"/>
      <c r="E17" s="155"/>
      <c r="F17" s="155"/>
      <c r="G17" s="155"/>
      <c r="H17" s="155"/>
      <c r="I17" s="155"/>
      <c r="J17" s="155"/>
      <c r="K17" s="155"/>
      <c r="L17" s="155"/>
      <c r="M17" s="155"/>
      <c r="N17" s="155"/>
      <c r="O17" s="155"/>
      <c r="P17" s="155"/>
    </row>
    <row r="18" spans="1:16" ht="14.4" customHeight="1" x14ac:dyDescent="0.3">
      <c r="A18" s="155" t="s">
        <v>59</v>
      </c>
      <c r="B18" s="155"/>
      <c r="C18" s="155"/>
      <c r="D18" s="155"/>
      <c r="E18" s="155"/>
      <c r="F18" s="155"/>
      <c r="G18" s="155"/>
      <c r="H18" s="155"/>
      <c r="I18" s="155"/>
      <c r="J18" s="155"/>
      <c r="K18" s="155"/>
      <c r="L18" s="155"/>
      <c r="M18" s="155"/>
      <c r="N18" s="155"/>
      <c r="O18" s="155"/>
      <c r="P18" s="155"/>
    </row>
    <row r="19" spans="1:16" x14ac:dyDescent="0.3">
      <c r="A19" s="155"/>
      <c r="B19" s="155"/>
      <c r="C19" s="155"/>
      <c r="D19" s="155"/>
      <c r="E19" s="155"/>
      <c r="F19" s="155"/>
      <c r="G19" s="155"/>
      <c r="H19" s="155"/>
      <c r="I19" s="155"/>
      <c r="J19" s="155"/>
      <c r="K19" s="155"/>
      <c r="L19" s="155"/>
      <c r="M19" s="155"/>
      <c r="N19" s="155"/>
      <c r="O19" s="155"/>
      <c r="P19" s="155"/>
    </row>
    <row r="20" spans="1:16" x14ac:dyDescent="0.3">
      <c r="A20" s="155"/>
      <c r="B20" s="155"/>
      <c r="C20" s="155"/>
      <c r="D20" s="155"/>
      <c r="E20" s="155"/>
      <c r="F20" s="155"/>
      <c r="G20" s="155"/>
      <c r="H20" s="155"/>
      <c r="I20" s="155"/>
      <c r="J20" s="155"/>
      <c r="K20" s="155"/>
      <c r="L20" s="155"/>
      <c r="M20" s="155"/>
      <c r="N20" s="155"/>
      <c r="O20" s="155"/>
      <c r="P20" s="155"/>
    </row>
    <row r="21" spans="1:16" x14ac:dyDescent="0.3">
      <c r="A21" s="69"/>
      <c r="B21" s="69"/>
      <c r="C21" s="69"/>
      <c r="D21" s="69"/>
      <c r="E21" s="69"/>
      <c r="F21" s="69"/>
      <c r="G21" s="69"/>
      <c r="H21" s="69"/>
      <c r="I21" s="69"/>
      <c r="J21" s="69"/>
      <c r="K21" s="69"/>
    </row>
    <row r="22" spans="1:16" x14ac:dyDescent="0.3">
      <c r="A22" s="181" t="s">
        <v>50</v>
      </c>
      <c r="B22" s="181"/>
      <c r="C22" s="181"/>
      <c r="D22" s="181"/>
      <c r="E22" s="181"/>
      <c r="F22" s="181"/>
      <c r="G22" s="181"/>
      <c r="H22" s="181"/>
      <c r="I22" s="181"/>
      <c r="J22" s="181"/>
      <c r="K22" s="181"/>
    </row>
    <row r="23" spans="1:16" x14ac:dyDescent="0.3">
      <c r="A23" s="179" t="s">
        <v>49</v>
      </c>
      <c r="B23" s="179"/>
      <c r="C23" s="179"/>
      <c r="D23" s="179"/>
      <c r="E23" s="179"/>
      <c r="F23" s="179"/>
      <c r="G23" s="179"/>
      <c r="H23" s="179"/>
      <c r="I23" s="179"/>
      <c r="J23" s="179"/>
      <c r="K23" s="179"/>
    </row>
    <row r="24" spans="1:16" ht="14.4" customHeight="1" x14ac:dyDescent="0.3">
      <c r="A24" s="178" t="s">
        <v>48</v>
      </c>
      <c r="B24" s="178"/>
      <c r="C24" s="178"/>
      <c r="D24" s="178"/>
      <c r="E24" s="178"/>
      <c r="F24" s="178"/>
      <c r="G24" s="178"/>
      <c r="H24" s="178"/>
      <c r="I24" s="178"/>
      <c r="J24" s="178"/>
      <c r="K24" s="178"/>
      <c r="L24" s="178"/>
      <c r="M24" s="178"/>
      <c r="N24" s="178"/>
      <c r="O24" s="178"/>
      <c r="P24" s="178"/>
    </row>
    <row r="25" spans="1:16" x14ac:dyDescent="0.3">
      <c r="A25" s="178"/>
      <c r="B25" s="178"/>
      <c r="C25" s="178"/>
      <c r="D25" s="178"/>
      <c r="E25" s="178"/>
      <c r="F25" s="178"/>
      <c r="G25" s="178"/>
      <c r="H25" s="178"/>
      <c r="I25" s="178"/>
      <c r="J25" s="178"/>
      <c r="K25" s="178"/>
      <c r="L25" s="178"/>
      <c r="M25" s="178"/>
      <c r="N25" s="178"/>
      <c r="O25" s="178"/>
      <c r="P25" s="178"/>
    </row>
    <row r="27" spans="1:16" x14ac:dyDescent="0.3">
      <c r="A27" s="70" t="s">
        <v>47</v>
      </c>
    </row>
    <row r="28" spans="1:16" x14ac:dyDescent="0.3">
      <c r="A28" s="71" t="s">
        <v>46</v>
      </c>
    </row>
    <row r="29" spans="1:16" x14ac:dyDescent="0.3">
      <c r="A29" s="71" t="s">
        <v>45</v>
      </c>
    </row>
    <row r="30" spans="1:16" x14ac:dyDescent="0.3">
      <c r="A30" s="177" t="s">
        <v>58</v>
      </c>
      <c r="B30" s="177"/>
      <c r="C30" s="177"/>
      <c r="D30" s="177"/>
      <c r="E30" s="177"/>
      <c r="F30" s="177"/>
      <c r="G30" s="177"/>
      <c r="H30" s="177"/>
      <c r="I30" s="177"/>
      <c r="J30" s="177"/>
      <c r="K30" s="177"/>
      <c r="L30" s="177"/>
      <c r="M30" s="177"/>
      <c r="N30" s="177"/>
      <c r="O30" s="177"/>
      <c r="P30" s="177"/>
    </row>
    <row r="32" spans="1:16" x14ac:dyDescent="0.3">
      <c r="A32" s="70" t="s">
        <v>68</v>
      </c>
    </row>
    <row r="33" spans="1:16" x14ac:dyDescent="0.3">
      <c r="A33" s="68" t="s">
        <v>69</v>
      </c>
    </row>
    <row r="35" spans="1:16" x14ac:dyDescent="0.3">
      <c r="A35" s="180" t="s">
        <v>70</v>
      </c>
      <c r="B35" s="180"/>
      <c r="C35" s="180"/>
      <c r="D35" s="180"/>
      <c r="E35" s="180"/>
      <c r="F35" s="180"/>
      <c r="G35" s="180"/>
      <c r="H35" s="180"/>
      <c r="I35" s="180"/>
      <c r="J35" s="180"/>
      <c r="K35" s="180"/>
      <c r="L35" s="180"/>
      <c r="M35" s="180"/>
      <c r="N35" s="180"/>
      <c r="O35" s="180"/>
      <c r="P35" s="180"/>
    </row>
    <row r="36" spans="1:16" x14ac:dyDescent="0.3">
      <c r="A36" s="181" t="s">
        <v>71</v>
      </c>
      <c r="B36" s="181"/>
      <c r="C36" s="181"/>
      <c r="D36" s="181"/>
      <c r="E36" s="181"/>
      <c r="F36" s="181"/>
      <c r="G36" s="181"/>
      <c r="H36" s="181"/>
      <c r="I36" s="181"/>
      <c r="J36" s="181"/>
      <c r="K36" s="181"/>
      <c r="L36" s="181"/>
      <c r="M36" s="181"/>
      <c r="N36" s="181"/>
      <c r="O36" s="181"/>
    </row>
    <row r="37" spans="1:16" ht="14.4" customHeight="1" x14ac:dyDescent="0.3">
      <c r="A37" s="178" t="s">
        <v>72</v>
      </c>
      <c r="B37" s="178"/>
      <c r="C37" s="178"/>
      <c r="D37" s="178"/>
      <c r="E37" s="178"/>
      <c r="F37" s="178"/>
      <c r="G37" s="178"/>
      <c r="H37" s="178"/>
      <c r="I37" s="178"/>
      <c r="J37" s="178"/>
      <c r="K37" s="178"/>
      <c r="L37" s="178"/>
      <c r="M37" s="178"/>
      <c r="N37" s="178"/>
      <c r="O37" s="178"/>
      <c r="P37" s="178"/>
    </row>
    <row r="38" spans="1:16" x14ac:dyDescent="0.3">
      <c r="A38" s="178"/>
      <c r="B38" s="178"/>
      <c r="C38" s="178"/>
      <c r="D38" s="178"/>
      <c r="E38" s="178"/>
      <c r="F38" s="178"/>
      <c r="G38" s="178"/>
      <c r="H38" s="178"/>
      <c r="I38" s="178"/>
      <c r="J38" s="178"/>
      <c r="K38" s="178"/>
      <c r="L38" s="178"/>
      <c r="M38" s="178"/>
      <c r="N38" s="178"/>
      <c r="O38" s="178"/>
      <c r="P38" s="178"/>
    </row>
    <row r="39" spans="1:16" x14ac:dyDescent="0.3">
      <c r="A39" s="178"/>
      <c r="B39" s="178"/>
      <c r="C39" s="178"/>
      <c r="D39" s="178"/>
      <c r="E39" s="178"/>
      <c r="F39" s="178"/>
      <c r="G39" s="178"/>
      <c r="H39" s="178"/>
      <c r="I39" s="178"/>
      <c r="J39" s="178"/>
      <c r="K39" s="178"/>
      <c r="L39" s="178"/>
      <c r="M39" s="178"/>
      <c r="N39" s="178"/>
      <c r="O39" s="178"/>
      <c r="P39" s="178"/>
    </row>
    <row r="40" spans="1:16" x14ac:dyDescent="0.3">
      <c r="A40" s="179" t="s">
        <v>73</v>
      </c>
      <c r="B40" s="179"/>
      <c r="C40" s="179"/>
      <c r="D40" s="179"/>
      <c r="E40" s="179"/>
      <c r="F40" s="179"/>
      <c r="G40" s="179"/>
      <c r="H40" s="179"/>
      <c r="I40" s="179"/>
      <c r="J40" s="179"/>
      <c r="K40" s="179"/>
      <c r="L40" s="179"/>
      <c r="M40" s="179"/>
      <c r="N40" s="179"/>
      <c r="O40" s="179"/>
      <c r="P40" s="179"/>
    </row>
    <row r="41" spans="1:16" x14ac:dyDescent="0.3">
      <c r="A41" s="177" t="s">
        <v>74</v>
      </c>
      <c r="B41" s="177"/>
      <c r="C41" s="177"/>
      <c r="D41" s="177"/>
      <c r="E41" s="177"/>
      <c r="F41" s="177"/>
      <c r="G41" s="177"/>
      <c r="H41" s="177"/>
      <c r="I41" s="177"/>
      <c r="J41" s="177"/>
      <c r="K41" s="177"/>
      <c r="L41" s="177"/>
      <c r="M41" s="177"/>
      <c r="N41" s="177"/>
      <c r="O41" s="177"/>
      <c r="P41" s="177"/>
    </row>
  </sheetData>
  <mergeCells count="18">
    <mergeCell ref="A40:P40"/>
    <mergeCell ref="A41:P41"/>
    <mergeCell ref="A35:P35"/>
    <mergeCell ref="A36:O36"/>
    <mergeCell ref="A15:P17"/>
    <mergeCell ref="A24:P25"/>
    <mergeCell ref="A22:K22"/>
    <mergeCell ref="A23:K23"/>
    <mergeCell ref="A9:P11"/>
    <mergeCell ref="A18:P20"/>
    <mergeCell ref="A1:P1"/>
    <mergeCell ref="A30:P30"/>
    <mergeCell ref="A37:P39"/>
    <mergeCell ref="A14:K14"/>
    <mergeCell ref="A4:K4"/>
    <mergeCell ref="A5:K5"/>
    <mergeCell ref="A13:K13"/>
    <mergeCell ref="A6:P8"/>
  </mergeCells>
  <hyperlinks>
    <hyperlink ref="A5:K5" r:id="rId1" display="https://www.gov.uk/government/statistics/monthly-small-scale-renewable-deployment"/>
    <hyperlink ref="A14:K14" r:id="rId2" display="https://www.renewablesandchp.ofgem.gov.uk/"/>
    <hyperlink ref="A23:K23" r:id="rId3" display="https://www.gov.uk/government/publications/renewable-energy-planning-database-monthly-extract"/>
    <hyperlink ref="A28" r:id="rId4"/>
    <hyperlink ref="A29" r:id="rId5"/>
    <hyperlink ref="A40" r:id="rId6"/>
  </hyperlinks>
  <pageMargins left="0.23622047244094491" right="0.23622047244094491" top="0.74803149606299213" bottom="0.74803149606299213" header="0.31496062992125984" footer="0.31496062992125984"/>
  <pageSetup paperSize="9" orientation="landscape" verticalDpi="4" r:id="rId7"/>
  <headerFooter>
    <oddHeader>&amp;LSolar Deployment Table&amp;RNotes</oddHeader>
    <oddFooter>&amp;Lhttps://www.gov.uk/government/statistics/solar-photovoltaics-deployment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W50"/>
  <sheetViews>
    <sheetView zoomScale="75" zoomScaleNormal="75" workbookViewId="0">
      <pane xSplit="1" ySplit="6" topLeftCell="BI7" activePane="bottomRight" state="frozen"/>
      <selection pane="topRight" activeCell="B1" sqref="B1"/>
      <selection pane="bottomLeft" activeCell="A6" sqref="A6"/>
      <selection pane="bottomRight"/>
    </sheetView>
  </sheetViews>
  <sheetFormatPr defaultRowHeight="13.2" x14ac:dyDescent="0.25"/>
  <cols>
    <col min="1" max="1" width="65.88671875" style="77" bestFit="1" customWidth="1"/>
    <col min="2" max="51" width="11.6640625" style="77" customWidth="1"/>
    <col min="52" max="52" width="11.5546875" style="77" customWidth="1"/>
    <col min="53" max="53" width="11.6640625" style="77" customWidth="1"/>
    <col min="54" max="54" width="9.5546875" style="77" customWidth="1"/>
    <col min="55" max="55" width="11.33203125" style="77" customWidth="1"/>
    <col min="56" max="57" width="11.77734375" style="77" customWidth="1"/>
    <col min="58" max="58" width="12.6640625" style="77" customWidth="1"/>
    <col min="59" max="59" width="10.77734375" style="77" customWidth="1"/>
    <col min="60" max="60" width="9.88671875" style="77" customWidth="1"/>
    <col min="61" max="61" width="10.77734375" style="77" customWidth="1"/>
    <col min="62" max="62" width="11.6640625" style="77" customWidth="1"/>
    <col min="63" max="63" width="13.88671875" style="77" customWidth="1"/>
    <col min="64" max="64" width="12.33203125" style="77" customWidth="1"/>
    <col min="65" max="65" width="12.88671875" style="77" customWidth="1"/>
    <col min="66" max="66" width="11.88671875" style="77" customWidth="1"/>
    <col min="67" max="67" width="11.109375" style="77" customWidth="1"/>
    <col min="68" max="68" width="9.6640625" style="77" customWidth="1"/>
    <col min="69" max="69" width="10.44140625" style="77" bestFit="1" customWidth="1"/>
    <col min="70" max="70" width="10.77734375" style="77" customWidth="1"/>
    <col min="71" max="71" width="10.21875" style="77" customWidth="1"/>
    <col min="72" max="72" width="10.44140625" style="77" customWidth="1"/>
    <col min="73" max="73" width="11.44140625" style="77" bestFit="1" customWidth="1"/>
    <col min="74" max="74" width="12.109375" style="77" customWidth="1"/>
    <col min="75" max="16384" width="8.88671875" style="77"/>
  </cols>
  <sheetData>
    <row r="1" spans="1:75" ht="17.399999999999999" x14ac:dyDescent="0.3">
      <c r="A1" s="9" t="s">
        <v>4</v>
      </c>
    </row>
    <row r="2" spans="1:75" ht="28.2" customHeight="1" x14ac:dyDescent="0.5">
      <c r="A2" s="10" t="s">
        <v>76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row>
    <row r="3" spans="1:75" ht="17.399999999999999" x14ac:dyDescent="0.3">
      <c r="A3" s="9" t="s">
        <v>77</v>
      </c>
    </row>
    <row r="4" spans="1:75" ht="18" thickBot="1" x14ac:dyDescent="0.35">
      <c r="A4" s="79"/>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1"/>
      <c r="BK4" s="81"/>
      <c r="BL4" s="81"/>
      <c r="BM4" s="81"/>
      <c r="BN4" s="81"/>
      <c r="BO4" s="81"/>
    </row>
    <row r="5" spans="1:75" s="83" customFormat="1" ht="13.8" thickTop="1" x14ac:dyDescent="0.25">
      <c r="A5" s="82"/>
      <c r="B5" s="187">
        <v>2010</v>
      </c>
      <c r="C5" s="187"/>
      <c r="D5" s="187"/>
      <c r="E5" s="187"/>
      <c r="F5" s="187"/>
      <c r="G5" s="187"/>
      <c r="H5" s="187"/>
      <c r="I5" s="187"/>
      <c r="J5" s="187"/>
      <c r="K5" s="187"/>
      <c r="L5" s="187"/>
      <c r="M5" s="187"/>
      <c r="N5" s="188">
        <v>2011</v>
      </c>
      <c r="O5" s="189"/>
      <c r="P5" s="189"/>
      <c r="Q5" s="189"/>
      <c r="R5" s="189"/>
      <c r="S5" s="189"/>
      <c r="T5" s="189"/>
      <c r="U5" s="189"/>
      <c r="V5" s="189"/>
      <c r="W5" s="189"/>
      <c r="X5" s="189"/>
      <c r="Y5" s="189"/>
      <c r="Z5" s="188">
        <v>2012</v>
      </c>
      <c r="AA5" s="189"/>
      <c r="AB5" s="189"/>
      <c r="AC5" s="189"/>
      <c r="AD5" s="189"/>
      <c r="AE5" s="189"/>
      <c r="AF5" s="189"/>
      <c r="AG5" s="189"/>
      <c r="AH5" s="189"/>
      <c r="AI5" s="189"/>
      <c r="AJ5" s="189"/>
      <c r="AK5" s="189"/>
      <c r="AL5" s="182">
        <v>2013</v>
      </c>
      <c r="AM5" s="183"/>
      <c r="AN5" s="183"/>
      <c r="AO5" s="183"/>
      <c r="AP5" s="183"/>
      <c r="AQ5" s="183"/>
      <c r="AR5" s="183"/>
      <c r="AS5" s="183"/>
      <c r="AT5" s="183"/>
      <c r="AU5" s="183"/>
      <c r="AV5" s="183"/>
      <c r="AW5" s="183"/>
      <c r="AX5" s="182">
        <v>2014</v>
      </c>
      <c r="AY5" s="183"/>
      <c r="AZ5" s="183"/>
      <c r="BA5" s="183"/>
      <c r="BB5" s="183"/>
      <c r="BC5" s="183"/>
      <c r="BD5" s="183"/>
      <c r="BE5" s="183"/>
      <c r="BF5" s="183"/>
      <c r="BG5" s="183"/>
      <c r="BH5" s="183"/>
      <c r="BI5" s="184"/>
      <c r="BJ5" s="182">
        <v>2015</v>
      </c>
      <c r="BK5" s="183"/>
      <c r="BL5" s="183"/>
      <c r="BM5" s="183"/>
      <c r="BN5" s="183"/>
      <c r="BO5" s="184"/>
      <c r="BP5" s="185"/>
      <c r="BQ5" s="185"/>
      <c r="BR5" s="185"/>
      <c r="BS5" s="185"/>
      <c r="BT5" s="185"/>
      <c r="BU5" s="185"/>
    </row>
    <row r="6" spans="1:75" s="87" customFormat="1" x14ac:dyDescent="0.25">
      <c r="A6" s="84"/>
      <c r="B6" s="85" t="s">
        <v>78</v>
      </c>
      <c r="C6" s="85" t="s">
        <v>79</v>
      </c>
      <c r="D6" s="85" t="s">
        <v>80</v>
      </c>
      <c r="E6" s="85" t="s">
        <v>81</v>
      </c>
      <c r="F6" s="85" t="s">
        <v>22</v>
      </c>
      <c r="G6" s="85" t="s">
        <v>82</v>
      </c>
      <c r="H6" s="85" t="s">
        <v>83</v>
      </c>
      <c r="I6" s="85" t="s">
        <v>84</v>
      </c>
      <c r="J6" s="85" t="s">
        <v>85</v>
      </c>
      <c r="K6" s="85" t="s">
        <v>86</v>
      </c>
      <c r="L6" s="85" t="s">
        <v>87</v>
      </c>
      <c r="M6" s="85" t="s">
        <v>88</v>
      </c>
      <c r="N6" s="86" t="s">
        <v>78</v>
      </c>
      <c r="O6" s="85" t="s">
        <v>79</v>
      </c>
      <c r="P6" s="85" t="s">
        <v>80</v>
      </c>
      <c r="Q6" s="85" t="s">
        <v>81</v>
      </c>
      <c r="R6" s="85" t="s">
        <v>22</v>
      </c>
      <c r="S6" s="85" t="s">
        <v>82</v>
      </c>
      <c r="T6" s="85" t="s">
        <v>83</v>
      </c>
      <c r="U6" s="85" t="s">
        <v>84</v>
      </c>
      <c r="V6" s="85" t="s">
        <v>85</v>
      </c>
      <c r="W6" s="85" t="s">
        <v>86</v>
      </c>
      <c r="X6" s="85" t="s">
        <v>87</v>
      </c>
      <c r="Y6" s="85" t="s">
        <v>88</v>
      </c>
      <c r="Z6" s="86" t="s">
        <v>78</v>
      </c>
      <c r="AA6" s="85" t="s">
        <v>79</v>
      </c>
      <c r="AB6" s="85" t="s">
        <v>80</v>
      </c>
      <c r="AC6" s="85" t="s">
        <v>81</v>
      </c>
      <c r="AD6" s="85" t="s">
        <v>22</v>
      </c>
      <c r="AE6" s="85" t="s">
        <v>82</v>
      </c>
      <c r="AF6" s="85" t="s">
        <v>83</v>
      </c>
      <c r="AG6" s="85" t="s">
        <v>84</v>
      </c>
      <c r="AH6" s="85" t="s">
        <v>85</v>
      </c>
      <c r="AI6" s="85" t="s">
        <v>86</v>
      </c>
      <c r="AJ6" s="85" t="s">
        <v>87</v>
      </c>
      <c r="AK6" s="85" t="s">
        <v>88</v>
      </c>
      <c r="AL6" s="86" t="s">
        <v>78</v>
      </c>
      <c r="AM6" s="85" t="s">
        <v>79</v>
      </c>
      <c r="AN6" s="85" t="s">
        <v>80</v>
      </c>
      <c r="AO6" s="85" t="s">
        <v>81</v>
      </c>
      <c r="AP6" s="85" t="s">
        <v>22</v>
      </c>
      <c r="AQ6" s="85" t="s">
        <v>82</v>
      </c>
      <c r="AR6" s="85" t="s">
        <v>83</v>
      </c>
      <c r="AS6" s="85" t="s">
        <v>84</v>
      </c>
      <c r="AT6" s="85" t="s">
        <v>85</v>
      </c>
      <c r="AU6" s="85" t="s">
        <v>86</v>
      </c>
      <c r="AV6" s="85" t="s">
        <v>87</v>
      </c>
      <c r="AW6" s="85" t="s">
        <v>88</v>
      </c>
      <c r="AX6" s="86" t="s">
        <v>78</v>
      </c>
      <c r="AY6" s="85" t="s">
        <v>79</v>
      </c>
      <c r="AZ6" s="85" t="s">
        <v>80</v>
      </c>
      <c r="BA6" s="85" t="s">
        <v>81</v>
      </c>
      <c r="BB6" s="85" t="s">
        <v>22</v>
      </c>
      <c r="BC6" s="85" t="s">
        <v>82</v>
      </c>
      <c r="BD6" s="85" t="s">
        <v>83</v>
      </c>
      <c r="BE6" s="85" t="s">
        <v>84</v>
      </c>
      <c r="BF6" s="85" t="s">
        <v>85</v>
      </c>
      <c r="BG6" s="85" t="s">
        <v>86</v>
      </c>
      <c r="BH6" s="85" t="s">
        <v>87</v>
      </c>
      <c r="BI6" s="85" t="s">
        <v>88</v>
      </c>
      <c r="BJ6" s="86" t="s">
        <v>78</v>
      </c>
      <c r="BK6" s="85" t="s">
        <v>79</v>
      </c>
      <c r="BL6" s="85" t="s">
        <v>80</v>
      </c>
      <c r="BM6" s="85" t="s">
        <v>81</v>
      </c>
      <c r="BN6" s="85" t="s">
        <v>22</v>
      </c>
      <c r="BO6" s="85" t="s">
        <v>82</v>
      </c>
      <c r="BP6" s="85" t="s">
        <v>83</v>
      </c>
      <c r="BQ6" s="85" t="s">
        <v>84</v>
      </c>
      <c r="BR6" s="85" t="s">
        <v>85</v>
      </c>
      <c r="BS6" s="85" t="s">
        <v>86</v>
      </c>
      <c r="BT6" s="85" t="s">
        <v>87</v>
      </c>
      <c r="BU6" s="85" t="s">
        <v>88</v>
      </c>
    </row>
    <row r="7" spans="1:75" x14ac:dyDescent="0.25">
      <c r="A7" s="88" t="s">
        <v>89</v>
      </c>
      <c r="M7" s="89"/>
      <c r="N7" s="81"/>
      <c r="O7" s="81"/>
      <c r="P7" s="81"/>
      <c r="Q7" s="81"/>
      <c r="R7" s="81"/>
      <c r="S7" s="81"/>
      <c r="T7" s="81"/>
      <c r="U7" s="81"/>
      <c r="V7" s="81"/>
      <c r="W7" s="81"/>
      <c r="X7" s="81"/>
      <c r="Y7" s="89"/>
      <c r="Z7" s="81"/>
      <c r="AA7" s="81"/>
      <c r="AB7" s="81"/>
      <c r="AC7" s="81"/>
      <c r="AD7" s="81"/>
      <c r="AE7" s="81"/>
      <c r="AF7" s="81"/>
      <c r="AG7" s="81"/>
      <c r="AH7" s="81"/>
      <c r="AI7" s="81"/>
      <c r="AJ7" s="81"/>
      <c r="AK7" s="81"/>
      <c r="AL7" s="90"/>
      <c r="AM7" s="81"/>
      <c r="AN7" s="81"/>
      <c r="AO7" s="81"/>
      <c r="AP7" s="81"/>
      <c r="AQ7" s="81"/>
      <c r="AR7" s="81"/>
      <c r="AS7" s="81"/>
      <c r="AT7" s="81"/>
      <c r="AU7" s="81"/>
      <c r="AV7" s="81"/>
      <c r="AW7" s="81"/>
      <c r="AX7" s="90"/>
      <c r="AY7" s="81"/>
      <c r="AZ7" s="81"/>
      <c r="BA7" s="81"/>
      <c r="BB7" s="81"/>
      <c r="BC7" s="81"/>
      <c r="BD7" s="81"/>
      <c r="BE7" s="81"/>
      <c r="BF7" s="81"/>
      <c r="BG7" s="81"/>
      <c r="BH7" s="81"/>
      <c r="BI7" s="81"/>
      <c r="BJ7" s="90"/>
      <c r="BK7" s="81"/>
      <c r="BL7" s="81"/>
      <c r="BM7" s="81"/>
      <c r="BN7" s="81"/>
      <c r="BO7" s="81"/>
    </row>
    <row r="8" spans="1:75" ht="14.4" x14ac:dyDescent="0.3">
      <c r="A8" s="84" t="s">
        <v>90</v>
      </c>
      <c r="B8" s="91">
        <v>5.4912600000000005</v>
      </c>
      <c r="C8" s="91">
        <v>6.8725798000000013</v>
      </c>
      <c r="D8" s="91">
        <v>9.3930208000000004</v>
      </c>
      <c r="E8" s="91">
        <v>12.032967200000003</v>
      </c>
      <c r="F8" s="91">
        <v>16.167254200000002</v>
      </c>
      <c r="G8" s="91">
        <v>20.939219200000007</v>
      </c>
      <c r="H8" s="91">
        <v>26.688171300000004</v>
      </c>
      <c r="I8" s="91">
        <v>32.481190500000011</v>
      </c>
      <c r="J8" s="91">
        <v>40.010817200000027</v>
      </c>
      <c r="K8" s="91">
        <v>49.016740200000037</v>
      </c>
      <c r="L8" s="91">
        <v>59.546655200000025</v>
      </c>
      <c r="M8" s="92">
        <v>67.396974300000039</v>
      </c>
      <c r="N8" s="91">
        <v>78.576397700000058</v>
      </c>
      <c r="O8" s="91">
        <v>91.433554260000051</v>
      </c>
      <c r="P8" s="91">
        <v>110.41905696000013</v>
      </c>
      <c r="Q8" s="91">
        <v>128.74039878000019</v>
      </c>
      <c r="R8" s="91">
        <v>150.64543746000021</v>
      </c>
      <c r="S8" s="91">
        <v>179.14336034000021</v>
      </c>
      <c r="T8" s="91">
        <v>214.40319607000026</v>
      </c>
      <c r="U8" s="91">
        <v>259.15379527000022</v>
      </c>
      <c r="V8" s="91">
        <v>315.26886729000034</v>
      </c>
      <c r="W8" s="91">
        <v>380.4923988100004</v>
      </c>
      <c r="X8" s="91">
        <v>576.64084046000107</v>
      </c>
      <c r="Y8" s="92">
        <v>763.49272878000079</v>
      </c>
      <c r="Z8" s="91">
        <v>787.75968428000067</v>
      </c>
      <c r="AA8" s="91">
        <v>960.23620808000055</v>
      </c>
      <c r="AB8" s="91">
        <v>1062.1436216700008</v>
      </c>
      <c r="AC8" s="91">
        <v>1078.6705861700009</v>
      </c>
      <c r="AD8" s="91">
        <v>1114.093281200001</v>
      </c>
      <c r="AE8" s="91">
        <v>1163.673338280001</v>
      </c>
      <c r="AF8" s="91">
        <v>1286.5142263000007</v>
      </c>
      <c r="AG8" s="91">
        <v>1298.7767647000007</v>
      </c>
      <c r="AH8" s="91">
        <v>1316.3324082600006</v>
      </c>
      <c r="AI8" s="91">
        <v>1357.7003024100006</v>
      </c>
      <c r="AJ8" s="91">
        <v>1377.0744794100005</v>
      </c>
      <c r="AK8" s="92">
        <v>1397.6262171600006</v>
      </c>
      <c r="AL8" s="91">
        <v>1420.2768333900005</v>
      </c>
      <c r="AM8" s="91">
        <v>1446.5840157900004</v>
      </c>
      <c r="AN8" s="91">
        <v>1478.6833402200004</v>
      </c>
      <c r="AO8" s="91">
        <v>1514.1117740000004</v>
      </c>
      <c r="AP8" s="91">
        <v>1548.7732680000004</v>
      </c>
      <c r="AQ8" s="91">
        <v>1611.1271257700005</v>
      </c>
      <c r="AR8" s="91">
        <v>1635.6713756600004</v>
      </c>
      <c r="AS8" s="91">
        <v>1666.3058736300004</v>
      </c>
      <c r="AT8" s="91">
        <v>1698.4018691400004</v>
      </c>
      <c r="AU8" s="91">
        <v>1731.6838638900003</v>
      </c>
      <c r="AV8" s="91">
        <v>1770.3201589100004</v>
      </c>
      <c r="AW8" s="92">
        <v>1803.7153076500003</v>
      </c>
      <c r="AX8" s="91">
        <v>1834.4966248000003</v>
      </c>
      <c r="AY8" s="91">
        <v>1868.4599609300003</v>
      </c>
      <c r="AZ8" s="91">
        <v>1941.3543788900001</v>
      </c>
      <c r="BA8" s="91">
        <v>1969.2452598900002</v>
      </c>
      <c r="BB8" s="91">
        <v>2001.62744389</v>
      </c>
      <c r="BC8" s="91">
        <v>2039.9149322799999</v>
      </c>
      <c r="BD8" s="91">
        <v>2081.59411903</v>
      </c>
      <c r="BE8" s="91">
        <v>2121.57449163</v>
      </c>
      <c r="BF8" s="91">
        <v>2169.9381024300001</v>
      </c>
      <c r="BG8" s="91">
        <v>2218.8767421499997</v>
      </c>
      <c r="BH8" s="91">
        <v>2266.6249465299998</v>
      </c>
      <c r="BI8" s="92">
        <v>2326.6433668699997</v>
      </c>
      <c r="BJ8" s="91">
        <v>2354.2901850699996</v>
      </c>
      <c r="BK8" s="91">
        <v>2390.6491026799995</v>
      </c>
      <c r="BL8" s="91">
        <v>2452.8243814299994</v>
      </c>
      <c r="BM8" s="91">
        <v>2491.9558933199996</v>
      </c>
      <c r="BN8" s="91">
        <v>2533.5611339199995</v>
      </c>
      <c r="BO8" s="91">
        <v>2596.9412762499996</v>
      </c>
      <c r="BP8" s="91">
        <v>2641.3132535699997</v>
      </c>
      <c r="BQ8" s="91">
        <v>2686.8840540699998</v>
      </c>
      <c r="BR8" s="91">
        <v>2770.9160290899999</v>
      </c>
      <c r="BS8" s="91">
        <v>2833.3549632999998</v>
      </c>
      <c r="BT8" s="91">
        <v>2921.0298501299994</v>
      </c>
      <c r="BU8" s="91">
        <v>3050.58196288</v>
      </c>
    </row>
    <row r="9" spans="1:75" ht="14.4" x14ac:dyDescent="0.3">
      <c r="A9" s="93" t="s">
        <v>91</v>
      </c>
      <c r="B9" s="91">
        <v>0.12932999999999997</v>
      </c>
      <c r="C9" s="91">
        <v>0.12932999999999997</v>
      </c>
      <c r="D9" s="91">
        <v>0.12932999999999997</v>
      </c>
      <c r="E9" s="91">
        <v>0.12932999999999997</v>
      </c>
      <c r="F9" s="91">
        <v>0.29670999999999997</v>
      </c>
      <c r="G9" s="91">
        <v>1.0967100000000001</v>
      </c>
      <c r="H9" s="91">
        <v>1.2473800000000002</v>
      </c>
      <c r="I9" s="91">
        <v>1.2473800000000002</v>
      </c>
      <c r="J9" s="91">
        <v>1.2473800000000002</v>
      </c>
      <c r="K9" s="91">
        <v>1.6949500000000002</v>
      </c>
      <c r="L9" s="91">
        <v>1.7464800000000003</v>
      </c>
      <c r="M9" s="92">
        <v>1.9237500000000003</v>
      </c>
      <c r="N9" s="91">
        <v>1.9237500000000003</v>
      </c>
      <c r="O9" s="91">
        <v>2.4477500000000001</v>
      </c>
      <c r="P9" s="91">
        <v>3.2649499999999998</v>
      </c>
      <c r="Q9" s="91">
        <v>4.1976999999999993</v>
      </c>
      <c r="R9" s="91">
        <v>5.9455799999999996</v>
      </c>
      <c r="S9" s="91">
        <v>18.53613</v>
      </c>
      <c r="T9" s="91">
        <v>188.22068000000002</v>
      </c>
      <c r="U9" s="91">
        <v>188.22068000000002</v>
      </c>
      <c r="V9" s="91">
        <v>194.58736000000002</v>
      </c>
      <c r="W9" s="91">
        <v>208.47956000000002</v>
      </c>
      <c r="X9" s="91">
        <v>209.56247000000002</v>
      </c>
      <c r="Y9" s="92">
        <v>210.32702000000003</v>
      </c>
      <c r="Z9" s="91">
        <v>210.48643000000004</v>
      </c>
      <c r="AA9" s="91">
        <v>211.66985000000005</v>
      </c>
      <c r="AB9" s="91">
        <v>220.54375000000005</v>
      </c>
      <c r="AC9" s="91">
        <v>221.43928000000005</v>
      </c>
      <c r="AD9" s="91">
        <v>222.03288000000006</v>
      </c>
      <c r="AE9" s="91">
        <v>237.38608000000005</v>
      </c>
      <c r="AF9" s="91">
        <v>313.91755000000001</v>
      </c>
      <c r="AG9" s="91">
        <v>316.59620999999999</v>
      </c>
      <c r="AH9" s="91">
        <v>317.90253000000001</v>
      </c>
      <c r="AI9" s="91">
        <v>320.73360000000002</v>
      </c>
      <c r="AJ9" s="91">
        <v>327.54200000000003</v>
      </c>
      <c r="AK9" s="92">
        <v>329.07142000000005</v>
      </c>
      <c r="AL9" s="91">
        <v>331.14559000000003</v>
      </c>
      <c r="AM9" s="91">
        <v>333.06020000000001</v>
      </c>
      <c r="AN9" s="91">
        <v>334.69166999999999</v>
      </c>
      <c r="AO9" s="91">
        <v>353.44883999999996</v>
      </c>
      <c r="AP9" s="91">
        <v>355.66887999999994</v>
      </c>
      <c r="AQ9" s="91">
        <v>360.81210999999996</v>
      </c>
      <c r="AR9" s="91">
        <v>369.79179999999997</v>
      </c>
      <c r="AS9" s="91">
        <v>381.33401999999995</v>
      </c>
      <c r="AT9" s="91">
        <v>388.05928999999998</v>
      </c>
      <c r="AU9" s="91">
        <v>399.74851999999998</v>
      </c>
      <c r="AV9" s="91">
        <v>406.17174999999997</v>
      </c>
      <c r="AW9" s="92">
        <v>420.42492999999996</v>
      </c>
      <c r="AX9" s="91">
        <v>424.37706999999995</v>
      </c>
      <c r="AY9" s="91">
        <v>433.76015999999993</v>
      </c>
      <c r="AZ9" s="91">
        <v>451.45555999999993</v>
      </c>
      <c r="BA9" s="91">
        <v>465.60509999999994</v>
      </c>
      <c r="BB9" s="91">
        <v>481.97661999999991</v>
      </c>
      <c r="BC9" s="91">
        <v>513.55870999999991</v>
      </c>
      <c r="BD9" s="91">
        <v>522.68872999999985</v>
      </c>
      <c r="BE9" s="91">
        <v>530.96991999999989</v>
      </c>
      <c r="BF9" s="91">
        <v>540.08122999999989</v>
      </c>
      <c r="BG9" s="91">
        <v>549.6962299999999</v>
      </c>
      <c r="BH9" s="91">
        <v>557.29728999999986</v>
      </c>
      <c r="BI9" s="92">
        <v>585.24558999999988</v>
      </c>
      <c r="BJ9" s="91">
        <v>588.72772999999984</v>
      </c>
      <c r="BK9" s="91">
        <v>595.34973999999988</v>
      </c>
      <c r="BL9" s="91">
        <v>646.27441999999985</v>
      </c>
      <c r="BM9" s="91">
        <v>649.40489999999988</v>
      </c>
      <c r="BN9" s="91">
        <v>654.81039999999985</v>
      </c>
      <c r="BO9" s="91">
        <v>692.19774999999981</v>
      </c>
      <c r="BP9" s="91">
        <v>702.62975999999981</v>
      </c>
      <c r="BQ9" s="91">
        <v>708.37246999999979</v>
      </c>
      <c r="BR9" s="91">
        <v>711.71701999999982</v>
      </c>
      <c r="BS9" s="91">
        <v>712.53144999999984</v>
      </c>
      <c r="BT9" s="91">
        <v>713.23580999999979</v>
      </c>
      <c r="BU9" s="91">
        <v>713.23580999999979</v>
      </c>
    </row>
    <row r="10" spans="1:75" ht="14.4" x14ac:dyDescent="0.3">
      <c r="A10" s="93" t="s">
        <v>92</v>
      </c>
      <c r="B10" s="91">
        <v>9</v>
      </c>
      <c r="C10" s="91">
        <v>9</v>
      </c>
      <c r="D10" s="91">
        <v>9</v>
      </c>
      <c r="E10" s="91">
        <v>9</v>
      </c>
      <c r="F10" s="91">
        <v>9</v>
      </c>
      <c r="G10" s="91">
        <v>9</v>
      </c>
      <c r="H10" s="91">
        <v>9</v>
      </c>
      <c r="I10" s="91">
        <v>9</v>
      </c>
      <c r="J10" s="91">
        <v>9</v>
      </c>
      <c r="K10" s="91">
        <v>9</v>
      </c>
      <c r="L10" s="91">
        <v>9</v>
      </c>
      <c r="M10" s="92">
        <v>9</v>
      </c>
      <c r="N10" s="91">
        <v>9</v>
      </c>
      <c r="O10" s="91">
        <v>9</v>
      </c>
      <c r="P10" s="91">
        <v>9</v>
      </c>
      <c r="Q10" s="91">
        <v>9</v>
      </c>
      <c r="R10" s="91">
        <v>9</v>
      </c>
      <c r="S10" s="91">
        <v>9</v>
      </c>
      <c r="T10" s="91">
        <v>9</v>
      </c>
      <c r="U10" s="91">
        <v>9</v>
      </c>
      <c r="V10" s="91">
        <v>9</v>
      </c>
      <c r="W10" s="91">
        <v>9</v>
      </c>
      <c r="X10" s="91">
        <v>9</v>
      </c>
      <c r="Y10" s="92">
        <v>9</v>
      </c>
      <c r="Z10" s="91">
        <v>9</v>
      </c>
      <c r="AA10" s="91">
        <v>9</v>
      </c>
      <c r="AB10" s="91">
        <v>9</v>
      </c>
      <c r="AC10" s="91">
        <v>9</v>
      </c>
      <c r="AD10" s="91">
        <v>9</v>
      </c>
      <c r="AE10" s="91">
        <v>9</v>
      </c>
      <c r="AF10" s="91">
        <v>9</v>
      </c>
      <c r="AG10" s="91">
        <v>9</v>
      </c>
      <c r="AH10" s="91">
        <v>9</v>
      </c>
      <c r="AI10" s="91">
        <v>9</v>
      </c>
      <c r="AJ10" s="91">
        <v>9</v>
      </c>
      <c r="AK10" s="92">
        <v>9</v>
      </c>
      <c r="AL10" s="91">
        <v>9</v>
      </c>
      <c r="AM10" s="91">
        <v>9</v>
      </c>
      <c r="AN10" s="91">
        <v>9</v>
      </c>
      <c r="AO10" s="91">
        <v>9</v>
      </c>
      <c r="AP10" s="91">
        <v>9</v>
      </c>
      <c r="AQ10" s="91">
        <v>9</v>
      </c>
      <c r="AR10" s="91">
        <v>9</v>
      </c>
      <c r="AS10" s="91">
        <v>9</v>
      </c>
      <c r="AT10" s="91">
        <v>9</v>
      </c>
      <c r="AU10" s="91">
        <v>9</v>
      </c>
      <c r="AV10" s="91">
        <v>9</v>
      </c>
      <c r="AW10" s="92">
        <v>9</v>
      </c>
      <c r="AX10" s="91">
        <v>9</v>
      </c>
      <c r="AY10" s="91">
        <v>9</v>
      </c>
      <c r="AZ10" s="91">
        <v>9</v>
      </c>
      <c r="BA10" s="91">
        <v>9</v>
      </c>
      <c r="BB10" s="91">
        <v>9</v>
      </c>
      <c r="BC10" s="91">
        <v>9</v>
      </c>
      <c r="BD10" s="91">
        <v>9</v>
      </c>
      <c r="BE10" s="91">
        <v>9</v>
      </c>
      <c r="BF10" s="91">
        <v>9</v>
      </c>
      <c r="BG10" s="91">
        <v>9</v>
      </c>
      <c r="BH10" s="91">
        <v>9</v>
      </c>
      <c r="BI10" s="92">
        <v>9</v>
      </c>
      <c r="BJ10" s="91">
        <v>9</v>
      </c>
      <c r="BK10" s="91">
        <v>9</v>
      </c>
      <c r="BL10" s="91">
        <v>9</v>
      </c>
      <c r="BM10" s="91">
        <v>9</v>
      </c>
      <c r="BN10" s="91">
        <v>9</v>
      </c>
      <c r="BO10" s="91">
        <v>9</v>
      </c>
      <c r="BP10" s="91">
        <v>9</v>
      </c>
      <c r="BQ10" s="91">
        <v>9</v>
      </c>
      <c r="BR10" s="91">
        <v>9</v>
      </c>
      <c r="BS10" s="91">
        <v>9</v>
      </c>
      <c r="BT10" s="91">
        <v>9</v>
      </c>
      <c r="BU10" s="91">
        <v>9</v>
      </c>
    </row>
    <row r="11" spans="1:75" ht="14.4" x14ac:dyDescent="0.3">
      <c r="A11" s="84" t="s">
        <v>93</v>
      </c>
      <c r="B11" s="91">
        <v>2.1115499999999998</v>
      </c>
      <c r="C11" s="91">
        <v>2.1208199999999997</v>
      </c>
      <c r="D11" s="91">
        <v>2.14392</v>
      </c>
      <c r="E11" s="91">
        <v>2.1656200000000001</v>
      </c>
      <c r="F11" s="91">
        <v>2.1777199999999999</v>
      </c>
      <c r="G11" s="91">
        <v>2.2028099999999995</v>
      </c>
      <c r="H11" s="91">
        <v>2.2217500000000001</v>
      </c>
      <c r="I11" s="91">
        <v>2.2303899999999999</v>
      </c>
      <c r="J11" s="91">
        <v>2.2364999999999999</v>
      </c>
      <c r="K11" s="91">
        <v>2.2526899999999994</v>
      </c>
      <c r="L11" s="91">
        <v>2.2643599999999995</v>
      </c>
      <c r="M11" s="92">
        <v>2.2767900000000001</v>
      </c>
      <c r="N11" s="91">
        <v>2.2767900000000001</v>
      </c>
      <c r="O11" s="91">
        <v>2.2767900000000001</v>
      </c>
      <c r="P11" s="91">
        <v>2.2936700000000001</v>
      </c>
      <c r="Q11" s="91">
        <v>2.3018500000000004</v>
      </c>
      <c r="R11" s="91">
        <v>2.3452200000000003</v>
      </c>
      <c r="S11" s="91">
        <v>2.3780199999999998</v>
      </c>
      <c r="T11" s="91">
        <v>2.39527</v>
      </c>
      <c r="U11" s="91">
        <v>2.4248099999999999</v>
      </c>
      <c r="V11" s="91">
        <v>2.4779899999999997</v>
      </c>
      <c r="W11" s="91">
        <v>2.5718299999999998</v>
      </c>
      <c r="X11" s="91">
        <v>2.6684600000000001</v>
      </c>
      <c r="Y11" s="92">
        <v>7.3138100000000001</v>
      </c>
      <c r="Z11" s="91">
        <v>7.4486100000000004</v>
      </c>
      <c r="AA11" s="91">
        <v>7.5078000000000005</v>
      </c>
      <c r="AB11" s="91">
        <v>8.4868400000000008</v>
      </c>
      <c r="AC11" s="91">
        <v>8.576900000000002</v>
      </c>
      <c r="AD11" s="91">
        <v>8.6581100000000006</v>
      </c>
      <c r="AE11" s="91">
        <v>8.7607599999999994</v>
      </c>
      <c r="AF11" s="91">
        <v>8.8518399999999993</v>
      </c>
      <c r="AG11" s="91">
        <v>9.2753199999999989</v>
      </c>
      <c r="AH11" s="91">
        <v>9.6979500000000005</v>
      </c>
      <c r="AI11" s="91">
        <v>10.457450000000001</v>
      </c>
      <c r="AJ11" s="91">
        <v>11.32052</v>
      </c>
      <c r="AK11" s="92">
        <v>11.90178</v>
      </c>
      <c r="AL11" s="91">
        <v>15.19444</v>
      </c>
      <c r="AM11" s="91">
        <v>26.951219999999999</v>
      </c>
      <c r="AN11" s="91">
        <v>301.38961</v>
      </c>
      <c r="AO11" s="91">
        <v>328.41402999999997</v>
      </c>
      <c r="AP11" s="91">
        <v>380.63913000000002</v>
      </c>
      <c r="AQ11" s="91">
        <v>393.74983000000003</v>
      </c>
      <c r="AR11" s="91">
        <v>401.21677999999997</v>
      </c>
      <c r="AS11" s="91">
        <v>425.26224999999999</v>
      </c>
      <c r="AT11" s="91">
        <v>435.22667999999999</v>
      </c>
      <c r="AU11" s="91">
        <v>437.84394999999995</v>
      </c>
      <c r="AV11" s="91">
        <v>475.12789999999995</v>
      </c>
      <c r="AW11" s="92">
        <v>539.88389999999993</v>
      </c>
      <c r="AX11" s="91">
        <v>597.75202000000002</v>
      </c>
      <c r="AY11" s="91">
        <v>693.13754999999992</v>
      </c>
      <c r="AZ11" s="91">
        <v>1471.2015000000001</v>
      </c>
      <c r="BA11" s="91">
        <v>1485.0258000000001</v>
      </c>
      <c r="BB11" s="91">
        <v>1487.7350200000001</v>
      </c>
      <c r="BC11" s="91">
        <v>1535.0228</v>
      </c>
      <c r="BD11" s="91">
        <v>1619.9807700000001</v>
      </c>
      <c r="BE11" s="91">
        <v>1631.3001000000002</v>
      </c>
      <c r="BF11" s="91">
        <v>1745.2387200000003</v>
      </c>
      <c r="BG11" s="91">
        <v>1837.3912000000003</v>
      </c>
      <c r="BH11" s="91">
        <v>1898.3850100000002</v>
      </c>
      <c r="BI11" s="92">
        <v>2082.9428200000002</v>
      </c>
      <c r="BJ11" s="91">
        <v>2111.86798</v>
      </c>
      <c r="BK11" s="91">
        <v>2219.9470900000001</v>
      </c>
      <c r="BL11" s="91">
        <v>3940.2269799999999</v>
      </c>
      <c r="BM11" s="91">
        <v>3943.74073</v>
      </c>
      <c r="BN11" s="91">
        <v>3950.5601299999998</v>
      </c>
      <c r="BO11" s="91">
        <v>3952.8212899999999</v>
      </c>
      <c r="BP11" s="91">
        <v>3967.3623299999999</v>
      </c>
      <c r="BQ11" s="91">
        <v>3978.4918700000003</v>
      </c>
      <c r="BR11" s="91">
        <v>3980.7033700000002</v>
      </c>
      <c r="BS11" s="91">
        <v>3993.6579299999999</v>
      </c>
      <c r="BT11" s="91">
        <v>4001.1251200000002</v>
      </c>
      <c r="BU11" s="91">
        <v>4001.1251200000002</v>
      </c>
    </row>
    <row r="12" spans="1:75" ht="14.4" x14ac:dyDescent="0.3">
      <c r="A12" s="84" t="s">
        <v>94</v>
      </c>
      <c r="B12" s="91">
        <v>14.6</v>
      </c>
      <c r="C12" s="91">
        <v>14.6</v>
      </c>
      <c r="D12" s="91">
        <v>14.6</v>
      </c>
      <c r="E12" s="91">
        <v>14.6</v>
      </c>
      <c r="F12" s="91">
        <v>14.6</v>
      </c>
      <c r="G12" s="91">
        <v>14.6</v>
      </c>
      <c r="H12" s="91">
        <v>14.6</v>
      </c>
      <c r="I12" s="91">
        <v>14.6</v>
      </c>
      <c r="J12" s="91">
        <v>14.6</v>
      </c>
      <c r="K12" s="91">
        <v>14.6</v>
      </c>
      <c r="L12" s="91">
        <v>14.6</v>
      </c>
      <c r="M12" s="92">
        <v>14.6</v>
      </c>
      <c r="N12" s="91">
        <v>14.6</v>
      </c>
      <c r="O12" s="91">
        <v>14.6</v>
      </c>
      <c r="P12" s="91">
        <v>14.6</v>
      </c>
      <c r="Q12" s="91">
        <v>14.6</v>
      </c>
      <c r="R12" s="91">
        <v>14.6</v>
      </c>
      <c r="S12" s="91">
        <v>14.6</v>
      </c>
      <c r="T12" s="91">
        <v>14.6</v>
      </c>
      <c r="U12" s="91">
        <v>14.6</v>
      </c>
      <c r="V12" s="91">
        <v>14.6</v>
      </c>
      <c r="W12" s="91">
        <v>14.6</v>
      </c>
      <c r="X12" s="91">
        <v>14.6</v>
      </c>
      <c r="Y12" s="92">
        <v>14.6</v>
      </c>
      <c r="Z12" s="91">
        <v>20.6</v>
      </c>
      <c r="AA12" s="91">
        <v>20.6</v>
      </c>
      <c r="AB12" s="91">
        <v>20.6</v>
      </c>
      <c r="AC12" s="91">
        <v>20.6</v>
      </c>
      <c r="AD12" s="91">
        <v>20.6</v>
      </c>
      <c r="AE12" s="91">
        <v>26.1</v>
      </c>
      <c r="AF12" s="91">
        <v>26.1</v>
      </c>
      <c r="AG12" s="91">
        <v>31.5</v>
      </c>
      <c r="AH12" s="91">
        <v>31.5</v>
      </c>
      <c r="AI12" s="91">
        <v>31.5</v>
      </c>
      <c r="AJ12" s="91">
        <v>31.5</v>
      </c>
      <c r="AK12" s="92">
        <v>31.5</v>
      </c>
      <c r="AL12" s="91">
        <v>31.5</v>
      </c>
      <c r="AM12" s="91">
        <v>38.22</v>
      </c>
      <c r="AN12" s="91">
        <v>123.61701000000001</v>
      </c>
      <c r="AO12" s="91">
        <v>116.88601000000001</v>
      </c>
      <c r="AP12" s="91">
        <v>103.45601000000001</v>
      </c>
      <c r="AQ12" s="91">
        <v>134.95601000000002</v>
      </c>
      <c r="AR12" s="91">
        <v>129.56801000000002</v>
      </c>
      <c r="AS12" s="91">
        <v>129.73874000000001</v>
      </c>
      <c r="AT12" s="91">
        <v>129.73874000000001</v>
      </c>
      <c r="AU12" s="91">
        <v>129.73874000000001</v>
      </c>
      <c r="AV12" s="91">
        <v>130.16874000000001</v>
      </c>
      <c r="AW12" s="92">
        <v>107.73873999999999</v>
      </c>
      <c r="AX12" s="91">
        <v>137.32658999999995</v>
      </c>
      <c r="AY12" s="91">
        <v>99.013189999999938</v>
      </c>
      <c r="AZ12" s="91">
        <v>236.75845999999996</v>
      </c>
      <c r="BA12" s="91">
        <v>239.51331000000005</v>
      </c>
      <c r="BB12" s="91">
        <v>277.11331000000007</v>
      </c>
      <c r="BC12" s="91">
        <v>290.10946460000008</v>
      </c>
      <c r="BD12" s="91">
        <v>297.41161460000006</v>
      </c>
      <c r="BE12" s="91">
        <v>333.47012460000002</v>
      </c>
      <c r="BF12" s="91">
        <v>299.30725459999996</v>
      </c>
      <c r="BG12" s="91">
        <v>303.69766459999994</v>
      </c>
      <c r="BH12" s="91">
        <v>321.55515499999996</v>
      </c>
      <c r="BI12" s="92">
        <v>344.25455480000011</v>
      </c>
      <c r="BJ12" s="91">
        <v>368.39112480000011</v>
      </c>
      <c r="BK12" s="91">
        <v>387.48345480000006</v>
      </c>
      <c r="BL12" s="91">
        <v>814.48606480000035</v>
      </c>
      <c r="BM12" s="91">
        <v>814.76585680000039</v>
      </c>
      <c r="BN12" s="91">
        <v>814.96692680000035</v>
      </c>
      <c r="BO12" s="91">
        <v>830.5203568000004</v>
      </c>
      <c r="BP12" s="91">
        <v>830.39479680000034</v>
      </c>
      <c r="BQ12" s="91">
        <v>832.50373680000041</v>
      </c>
      <c r="BR12" s="91">
        <v>840.47731180000039</v>
      </c>
      <c r="BS12" s="91">
        <v>845.97214180000049</v>
      </c>
      <c r="BT12" s="91">
        <v>855.07581180000034</v>
      </c>
      <c r="BU12" s="91">
        <v>892.82199179999998</v>
      </c>
      <c r="BV12" s="94"/>
    </row>
    <row r="13" spans="1:75" x14ac:dyDescent="0.25">
      <c r="A13" s="95" t="s">
        <v>95</v>
      </c>
      <c r="B13" s="96">
        <f t="shared" ref="B13:AG13" si="0">SUM(B8:B12)</f>
        <v>31.332140000000003</v>
      </c>
      <c r="C13" s="96">
        <f t="shared" si="0"/>
        <v>32.722729799999996</v>
      </c>
      <c r="D13" s="96">
        <f t="shared" si="0"/>
        <v>35.266270800000001</v>
      </c>
      <c r="E13" s="96">
        <f t="shared" si="0"/>
        <v>37.927917200000003</v>
      </c>
      <c r="F13" s="96">
        <f t="shared" si="0"/>
        <v>42.241684200000002</v>
      </c>
      <c r="G13" s="96">
        <f t="shared" si="0"/>
        <v>47.838739200000013</v>
      </c>
      <c r="H13" s="96">
        <f t="shared" si="0"/>
        <v>53.757301300000002</v>
      </c>
      <c r="I13" s="96">
        <f t="shared" si="0"/>
        <v>59.558960500000012</v>
      </c>
      <c r="J13" s="96">
        <f t="shared" si="0"/>
        <v>67.094697200000027</v>
      </c>
      <c r="K13" s="96">
        <f t="shared" si="0"/>
        <v>76.564380200000031</v>
      </c>
      <c r="L13" s="96">
        <f t="shared" si="0"/>
        <v>87.157495200000014</v>
      </c>
      <c r="M13" s="97">
        <f t="shared" si="0"/>
        <v>95.197514300000037</v>
      </c>
      <c r="N13" s="96">
        <f t="shared" si="0"/>
        <v>106.37693770000006</v>
      </c>
      <c r="O13" s="96">
        <f t="shared" si="0"/>
        <v>119.75809426000005</v>
      </c>
      <c r="P13" s="96">
        <f t="shared" si="0"/>
        <v>139.57767696000013</v>
      </c>
      <c r="Q13" s="96">
        <f t="shared" si="0"/>
        <v>158.83994878000019</v>
      </c>
      <c r="R13" s="96">
        <f t="shared" si="0"/>
        <v>182.53623746000022</v>
      </c>
      <c r="S13" s="96">
        <f t="shared" si="0"/>
        <v>223.65751034000019</v>
      </c>
      <c r="T13" s="96">
        <f t="shared" si="0"/>
        <v>428.61914607000028</v>
      </c>
      <c r="U13" s="96">
        <f t="shared" si="0"/>
        <v>473.39928527000023</v>
      </c>
      <c r="V13" s="96">
        <f t="shared" si="0"/>
        <v>535.93421729000033</v>
      </c>
      <c r="W13" s="96">
        <f t="shared" si="0"/>
        <v>615.14378881000039</v>
      </c>
      <c r="X13" s="96">
        <f t="shared" si="0"/>
        <v>812.47177046000115</v>
      </c>
      <c r="Y13" s="97">
        <f t="shared" si="0"/>
        <v>1004.7335587800009</v>
      </c>
      <c r="Z13" s="96">
        <f t="shared" si="0"/>
        <v>1035.2947242800008</v>
      </c>
      <c r="AA13" s="96">
        <f t="shared" si="0"/>
        <v>1209.0138580800005</v>
      </c>
      <c r="AB13" s="96">
        <f t="shared" si="0"/>
        <v>1320.7742116700008</v>
      </c>
      <c r="AC13" s="96">
        <f t="shared" si="0"/>
        <v>1338.2867661700009</v>
      </c>
      <c r="AD13" s="96">
        <f t="shared" si="0"/>
        <v>1374.384271200001</v>
      </c>
      <c r="AE13" s="96">
        <f t="shared" si="0"/>
        <v>1444.9201782800008</v>
      </c>
      <c r="AF13" s="96">
        <f t="shared" si="0"/>
        <v>1644.3836163000008</v>
      </c>
      <c r="AG13" s="96">
        <f t="shared" si="0"/>
        <v>1665.1482947000006</v>
      </c>
      <c r="AH13" s="96">
        <f t="shared" ref="AH13:BU13" si="1">SUM(AH8:AH12)</f>
        <v>1684.4328882600007</v>
      </c>
      <c r="AI13" s="96">
        <f t="shared" si="1"/>
        <v>1729.3913524100008</v>
      </c>
      <c r="AJ13" s="96">
        <f t="shared" si="1"/>
        <v>1756.4369994100005</v>
      </c>
      <c r="AK13" s="97">
        <f t="shared" si="1"/>
        <v>1779.0994171600005</v>
      </c>
      <c r="AL13" s="96">
        <f t="shared" si="1"/>
        <v>1807.1168633900006</v>
      </c>
      <c r="AM13" s="96">
        <f t="shared" si="1"/>
        <v>1853.8154357900005</v>
      </c>
      <c r="AN13" s="96">
        <f t="shared" si="1"/>
        <v>2247.3816302200003</v>
      </c>
      <c r="AO13" s="96">
        <f t="shared" si="1"/>
        <v>2321.8606540000005</v>
      </c>
      <c r="AP13" s="96">
        <f t="shared" si="1"/>
        <v>2397.5372880000004</v>
      </c>
      <c r="AQ13" s="96">
        <f t="shared" si="1"/>
        <v>2509.6450757700004</v>
      </c>
      <c r="AR13" s="96">
        <f t="shared" si="1"/>
        <v>2545.2479656600003</v>
      </c>
      <c r="AS13" s="96">
        <f t="shared" si="1"/>
        <v>2611.6408836299997</v>
      </c>
      <c r="AT13" s="96">
        <f t="shared" si="1"/>
        <v>2660.4265791400003</v>
      </c>
      <c r="AU13" s="96">
        <f t="shared" si="1"/>
        <v>2708.0150738900002</v>
      </c>
      <c r="AV13" s="96">
        <f t="shared" si="1"/>
        <v>2790.7885489100004</v>
      </c>
      <c r="AW13" s="97">
        <f t="shared" si="1"/>
        <v>2880.7628776500001</v>
      </c>
      <c r="AX13" s="96">
        <f t="shared" si="1"/>
        <v>3002.9523048000001</v>
      </c>
      <c r="AY13" s="96">
        <f t="shared" si="1"/>
        <v>3103.3708609300002</v>
      </c>
      <c r="AZ13" s="96">
        <f t="shared" si="1"/>
        <v>4109.7698988900001</v>
      </c>
      <c r="BA13" s="96">
        <f t="shared" si="1"/>
        <v>4168.3894698900003</v>
      </c>
      <c r="BB13" s="96">
        <f t="shared" si="1"/>
        <v>4257.4523938900002</v>
      </c>
      <c r="BC13" s="96">
        <f t="shared" si="1"/>
        <v>4387.6059068799996</v>
      </c>
      <c r="BD13" s="96">
        <f t="shared" si="1"/>
        <v>4530.6752336299996</v>
      </c>
      <c r="BE13" s="96">
        <f t="shared" si="1"/>
        <v>4626.3146362300004</v>
      </c>
      <c r="BF13" s="96">
        <f t="shared" si="1"/>
        <v>4763.5653070300004</v>
      </c>
      <c r="BG13" s="96">
        <f t="shared" si="1"/>
        <v>4918.6618367500005</v>
      </c>
      <c r="BH13" s="96">
        <f t="shared" si="1"/>
        <v>5052.8624015300002</v>
      </c>
      <c r="BI13" s="97">
        <f t="shared" si="1"/>
        <v>5348.0863316699997</v>
      </c>
      <c r="BJ13" s="96">
        <f t="shared" si="1"/>
        <v>5432.27701987</v>
      </c>
      <c r="BK13" s="96">
        <f t="shared" si="1"/>
        <v>5602.4293874799987</v>
      </c>
      <c r="BL13" s="96">
        <f t="shared" si="1"/>
        <v>7862.8118462299999</v>
      </c>
      <c r="BM13" s="96">
        <f t="shared" si="1"/>
        <v>7908.8673801200002</v>
      </c>
      <c r="BN13" s="96">
        <f t="shared" si="1"/>
        <v>7962.8985907199994</v>
      </c>
      <c r="BO13" s="96">
        <f t="shared" si="1"/>
        <v>8081.4806730499995</v>
      </c>
      <c r="BP13" s="96">
        <f t="shared" si="1"/>
        <v>8150.7001403699996</v>
      </c>
      <c r="BQ13" s="96">
        <f t="shared" si="1"/>
        <v>8215.2521308700016</v>
      </c>
      <c r="BR13" s="96">
        <f t="shared" si="1"/>
        <v>8312.8137308900004</v>
      </c>
      <c r="BS13" s="96">
        <f t="shared" si="1"/>
        <v>8394.5164851000009</v>
      </c>
      <c r="BT13" s="96">
        <f t="shared" si="1"/>
        <v>8499.4665919299987</v>
      </c>
      <c r="BU13" s="96">
        <f t="shared" si="1"/>
        <v>8666.7648846800003</v>
      </c>
      <c r="BV13" s="94"/>
      <c r="BW13" s="98"/>
    </row>
    <row r="14" spans="1:75" x14ac:dyDescent="0.25">
      <c r="A14" s="93"/>
      <c r="B14" s="98"/>
      <c r="C14" s="98"/>
      <c r="D14" s="98"/>
      <c r="E14" s="98"/>
      <c r="F14" s="98"/>
      <c r="G14" s="98"/>
      <c r="H14" s="98"/>
      <c r="I14" s="98"/>
      <c r="J14" s="98"/>
      <c r="K14" s="98"/>
      <c r="L14" s="98"/>
      <c r="M14" s="99"/>
      <c r="N14" s="98"/>
      <c r="O14" s="98"/>
      <c r="P14" s="98"/>
      <c r="Q14" s="98"/>
      <c r="R14" s="98"/>
      <c r="S14" s="98"/>
      <c r="T14" s="98"/>
      <c r="U14" s="98"/>
      <c r="V14" s="98"/>
      <c r="W14" s="98"/>
      <c r="X14" s="98"/>
      <c r="Y14" s="99"/>
      <c r="Z14" s="98"/>
      <c r="AA14" s="98"/>
      <c r="AB14" s="98"/>
      <c r="AC14" s="98"/>
      <c r="AD14" s="98"/>
      <c r="AE14" s="98"/>
      <c r="AF14" s="98"/>
      <c r="AG14" s="98"/>
      <c r="AH14" s="98"/>
      <c r="AI14" s="98"/>
      <c r="AJ14" s="98"/>
      <c r="AK14" s="99"/>
      <c r="AL14" s="98"/>
      <c r="AM14" s="98"/>
      <c r="AN14" s="98"/>
      <c r="AO14" s="98"/>
      <c r="AP14" s="98"/>
      <c r="AQ14" s="98"/>
      <c r="AR14" s="98"/>
      <c r="AS14" s="98"/>
      <c r="AT14" s="98"/>
      <c r="AU14" s="98"/>
      <c r="AV14" s="98"/>
      <c r="AW14" s="99"/>
      <c r="AX14" s="98"/>
      <c r="AY14" s="98"/>
      <c r="AZ14" s="98"/>
      <c r="BA14" s="98"/>
      <c r="BB14" s="98"/>
      <c r="BC14" s="98"/>
      <c r="BD14" s="98"/>
      <c r="BE14" s="98"/>
      <c r="BF14" s="98"/>
      <c r="BG14" s="98"/>
      <c r="BH14" s="98"/>
      <c r="BI14" s="99"/>
      <c r="BJ14" s="98"/>
      <c r="BK14" s="98"/>
      <c r="BL14" s="98"/>
      <c r="BM14" s="98"/>
      <c r="BN14" s="98"/>
      <c r="BO14" s="98"/>
      <c r="BP14" s="98"/>
      <c r="BQ14" s="98"/>
      <c r="BR14" s="98"/>
      <c r="BS14" s="98"/>
      <c r="BT14" s="98"/>
      <c r="BV14" s="94"/>
    </row>
    <row r="15" spans="1:75" x14ac:dyDescent="0.25">
      <c r="A15" s="88" t="s">
        <v>96</v>
      </c>
      <c r="M15" s="89"/>
      <c r="N15" s="81"/>
      <c r="O15" s="81"/>
      <c r="P15" s="81"/>
      <c r="Q15" s="81"/>
      <c r="R15" s="81"/>
      <c r="S15" s="81"/>
      <c r="T15" s="81"/>
      <c r="U15" s="81"/>
      <c r="V15" s="81"/>
      <c r="W15" s="81"/>
      <c r="X15" s="81"/>
      <c r="Y15" s="89"/>
      <c r="Z15" s="81"/>
      <c r="AA15" s="81"/>
      <c r="AB15" s="81"/>
      <c r="AC15" s="81"/>
      <c r="AD15" s="81"/>
      <c r="AE15" s="81"/>
      <c r="AF15" s="81"/>
      <c r="AG15" s="81"/>
      <c r="AH15" s="81"/>
      <c r="AI15" s="81"/>
      <c r="AJ15" s="81"/>
      <c r="AK15" s="89"/>
      <c r="AL15" s="81"/>
      <c r="AM15" s="81"/>
      <c r="AN15" s="81"/>
      <c r="AO15" s="81"/>
      <c r="AP15" s="81"/>
      <c r="AQ15" s="81"/>
      <c r="AR15" s="81"/>
      <c r="AS15" s="81"/>
      <c r="AT15" s="81"/>
      <c r="AU15" s="81"/>
      <c r="AV15" s="81"/>
      <c r="AW15" s="89"/>
      <c r="AX15" s="81"/>
      <c r="AY15" s="81"/>
      <c r="AZ15" s="81"/>
      <c r="BA15" s="81"/>
      <c r="BB15" s="81"/>
      <c r="BC15" s="81"/>
      <c r="BD15" s="100"/>
      <c r="BE15" s="100"/>
      <c r="BF15" s="101"/>
      <c r="BG15" s="81"/>
      <c r="BH15" s="81"/>
      <c r="BI15" s="102"/>
      <c r="BJ15" s="103"/>
      <c r="BK15" s="81"/>
      <c r="BL15" s="81"/>
      <c r="BM15" s="81"/>
      <c r="BN15" s="104"/>
      <c r="BO15" s="104"/>
      <c r="BP15" s="98"/>
      <c r="BU15" s="98"/>
      <c r="BV15" s="98"/>
    </row>
    <row r="16" spans="1:75" ht="14.4" x14ac:dyDescent="0.3">
      <c r="A16" s="84" t="s">
        <v>90</v>
      </c>
      <c r="B16" s="91">
        <v>2494</v>
      </c>
      <c r="C16" s="91">
        <v>3071</v>
      </c>
      <c r="D16" s="91">
        <v>4094</v>
      </c>
      <c r="E16" s="91">
        <v>5145</v>
      </c>
      <c r="F16" s="91">
        <v>6663</v>
      </c>
      <c r="G16" s="91">
        <v>8576</v>
      </c>
      <c r="H16" s="91">
        <v>10891</v>
      </c>
      <c r="I16" s="91">
        <v>13169</v>
      </c>
      <c r="J16" s="91">
        <v>16032</v>
      </c>
      <c r="K16" s="91">
        <v>19504</v>
      </c>
      <c r="L16" s="91">
        <v>23512</v>
      </c>
      <c r="M16" s="92">
        <v>26592</v>
      </c>
      <c r="N16" s="91">
        <v>30739</v>
      </c>
      <c r="O16" s="91">
        <v>35417</v>
      </c>
      <c r="P16" s="91">
        <v>42481</v>
      </c>
      <c r="Q16" s="91">
        <v>48809</v>
      </c>
      <c r="R16" s="91">
        <v>56127</v>
      </c>
      <c r="S16" s="91">
        <v>65630</v>
      </c>
      <c r="T16" s="91">
        <v>76699</v>
      </c>
      <c r="U16" s="91">
        <v>90857</v>
      </c>
      <c r="V16" s="91">
        <v>108282</v>
      </c>
      <c r="W16" s="91">
        <v>128753</v>
      </c>
      <c r="X16" s="91">
        <v>185769</v>
      </c>
      <c r="Y16" s="92">
        <v>231971</v>
      </c>
      <c r="Z16" s="91">
        <v>240438</v>
      </c>
      <c r="AA16" s="91">
        <v>284445</v>
      </c>
      <c r="AB16" s="91">
        <v>311520</v>
      </c>
      <c r="AC16" s="91">
        <v>317036</v>
      </c>
      <c r="AD16" s="91">
        <v>327557</v>
      </c>
      <c r="AE16" s="91">
        <v>340803</v>
      </c>
      <c r="AF16" s="91">
        <v>367260</v>
      </c>
      <c r="AG16" s="91">
        <v>371159</v>
      </c>
      <c r="AH16" s="91">
        <v>376414</v>
      </c>
      <c r="AI16" s="91">
        <v>387116</v>
      </c>
      <c r="AJ16" s="91">
        <v>392896</v>
      </c>
      <c r="AK16" s="92">
        <v>398950</v>
      </c>
      <c r="AL16" s="91">
        <v>405378</v>
      </c>
      <c r="AM16" s="91">
        <v>412319</v>
      </c>
      <c r="AN16" s="91">
        <v>420395</v>
      </c>
      <c r="AO16" s="91">
        <v>428763</v>
      </c>
      <c r="AP16" s="91">
        <v>437296</v>
      </c>
      <c r="AQ16" s="91">
        <v>449989</v>
      </c>
      <c r="AR16" s="91">
        <v>456713</v>
      </c>
      <c r="AS16" s="91">
        <v>464532</v>
      </c>
      <c r="AT16" s="91">
        <v>472853</v>
      </c>
      <c r="AU16" s="91">
        <v>481807</v>
      </c>
      <c r="AV16" s="91">
        <v>492024</v>
      </c>
      <c r="AW16" s="92">
        <v>500564</v>
      </c>
      <c r="AX16" s="91">
        <v>508795</v>
      </c>
      <c r="AY16" s="91">
        <v>517788</v>
      </c>
      <c r="AZ16" s="91">
        <v>533489</v>
      </c>
      <c r="BA16" s="91">
        <v>541686</v>
      </c>
      <c r="BB16" s="91">
        <v>550686</v>
      </c>
      <c r="BC16" s="91">
        <v>560715</v>
      </c>
      <c r="BD16" s="91">
        <v>571925</v>
      </c>
      <c r="BE16" s="91">
        <v>582685</v>
      </c>
      <c r="BF16" s="91">
        <v>595543</v>
      </c>
      <c r="BG16" s="91">
        <v>608929</v>
      </c>
      <c r="BH16" s="91">
        <v>621612</v>
      </c>
      <c r="BI16" s="92">
        <v>634922</v>
      </c>
      <c r="BJ16" s="91">
        <v>643400</v>
      </c>
      <c r="BK16" s="91">
        <v>653833</v>
      </c>
      <c r="BL16" s="91">
        <v>670351</v>
      </c>
      <c r="BM16" s="91">
        <v>681258</v>
      </c>
      <c r="BN16" s="91">
        <v>692814</v>
      </c>
      <c r="BO16" s="91">
        <v>709413</v>
      </c>
      <c r="BP16" s="91">
        <v>721060</v>
      </c>
      <c r="BQ16" s="91">
        <v>732689</v>
      </c>
      <c r="BR16" s="91">
        <v>752261</v>
      </c>
      <c r="BS16" s="91">
        <v>769480</v>
      </c>
      <c r="BT16" s="91">
        <v>792369</v>
      </c>
      <c r="BU16" s="91">
        <v>818286</v>
      </c>
    </row>
    <row r="17" spans="1:75" ht="14.4" x14ac:dyDescent="0.3">
      <c r="A17" s="93" t="s">
        <v>91</v>
      </c>
      <c r="B17" s="91">
        <v>2</v>
      </c>
      <c r="C17" s="91">
        <v>2</v>
      </c>
      <c r="D17" s="91">
        <v>2</v>
      </c>
      <c r="E17" s="91">
        <v>2</v>
      </c>
      <c r="F17" s="91">
        <v>4</v>
      </c>
      <c r="G17" s="91">
        <v>6</v>
      </c>
      <c r="H17" s="91">
        <v>8</v>
      </c>
      <c r="I17" s="91">
        <v>8</v>
      </c>
      <c r="J17" s="91">
        <v>8</v>
      </c>
      <c r="K17" s="91">
        <v>12</v>
      </c>
      <c r="L17" s="91">
        <v>13</v>
      </c>
      <c r="M17" s="92">
        <v>15</v>
      </c>
      <c r="N17" s="91">
        <v>15</v>
      </c>
      <c r="O17" s="91">
        <v>18</v>
      </c>
      <c r="P17" s="91">
        <v>21</v>
      </c>
      <c r="Q17" s="91">
        <v>30</v>
      </c>
      <c r="R17" s="91">
        <v>41</v>
      </c>
      <c r="S17" s="91">
        <v>73</v>
      </c>
      <c r="T17" s="91">
        <v>284</v>
      </c>
      <c r="U17" s="91">
        <v>284</v>
      </c>
      <c r="V17" s="91">
        <v>290</v>
      </c>
      <c r="W17" s="91">
        <v>300</v>
      </c>
      <c r="X17" s="91">
        <v>309</v>
      </c>
      <c r="Y17" s="92">
        <v>315</v>
      </c>
      <c r="Z17" s="91">
        <v>317</v>
      </c>
      <c r="AA17" s="91">
        <v>327</v>
      </c>
      <c r="AB17" s="91">
        <v>358</v>
      </c>
      <c r="AC17" s="91">
        <v>364</v>
      </c>
      <c r="AD17" s="91">
        <v>368</v>
      </c>
      <c r="AE17" s="91">
        <v>390</v>
      </c>
      <c r="AF17" s="91">
        <v>500</v>
      </c>
      <c r="AG17" s="91">
        <v>518</v>
      </c>
      <c r="AH17" s="91">
        <v>529</v>
      </c>
      <c r="AI17" s="91">
        <v>550</v>
      </c>
      <c r="AJ17" s="91">
        <v>559</v>
      </c>
      <c r="AK17" s="92">
        <v>572</v>
      </c>
      <c r="AL17" s="91">
        <v>586</v>
      </c>
      <c r="AM17" s="91">
        <v>600</v>
      </c>
      <c r="AN17" s="91">
        <v>612</v>
      </c>
      <c r="AO17" s="91">
        <v>686</v>
      </c>
      <c r="AP17" s="91">
        <v>703</v>
      </c>
      <c r="AQ17" s="91">
        <v>732</v>
      </c>
      <c r="AR17" s="91">
        <v>771</v>
      </c>
      <c r="AS17" s="91">
        <v>814</v>
      </c>
      <c r="AT17" s="91">
        <v>854</v>
      </c>
      <c r="AU17" s="91">
        <v>885</v>
      </c>
      <c r="AV17" s="91">
        <v>916</v>
      </c>
      <c r="AW17" s="92">
        <v>994</v>
      </c>
      <c r="AX17" s="91">
        <v>1020</v>
      </c>
      <c r="AY17" s="91">
        <v>1049</v>
      </c>
      <c r="AZ17" s="91">
        <v>1094</v>
      </c>
      <c r="BA17" s="91">
        <v>1121</v>
      </c>
      <c r="BB17" s="91">
        <v>1155</v>
      </c>
      <c r="BC17" s="91">
        <v>1243</v>
      </c>
      <c r="BD17" s="91">
        <v>1278</v>
      </c>
      <c r="BE17" s="91">
        <v>1310</v>
      </c>
      <c r="BF17" s="91">
        <v>1360</v>
      </c>
      <c r="BG17" s="91">
        <v>1415</v>
      </c>
      <c r="BH17" s="91">
        <v>1453</v>
      </c>
      <c r="BI17" s="102">
        <v>1500</v>
      </c>
      <c r="BJ17" s="103">
        <v>1526</v>
      </c>
      <c r="BK17" s="103">
        <v>1550</v>
      </c>
      <c r="BL17" s="103">
        <v>1634</v>
      </c>
      <c r="BM17" s="103">
        <v>1646</v>
      </c>
      <c r="BN17" s="103">
        <v>1665</v>
      </c>
      <c r="BO17" s="103">
        <v>1729</v>
      </c>
      <c r="BP17" s="103">
        <v>1742</v>
      </c>
      <c r="BQ17" s="103">
        <v>1751</v>
      </c>
      <c r="BR17" s="103">
        <v>1759</v>
      </c>
      <c r="BS17" s="103">
        <v>1766</v>
      </c>
      <c r="BT17" s="103">
        <v>1771</v>
      </c>
      <c r="BU17" s="103">
        <v>1771</v>
      </c>
      <c r="BV17" s="94"/>
    </row>
    <row r="18" spans="1:75" ht="14.4" x14ac:dyDescent="0.3">
      <c r="A18" s="93" t="s">
        <v>92</v>
      </c>
      <c r="B18" s="91">
        <v>2987</v>
      </c>
      <c r="C18" s="91">
        <v>2988</v>
      </c>
      <c r="D18" s="91">
        <v>2988</v>
      </c>
      <c r="E18" s="91">
        <v>2988</v>
      </c>
      <c r="F18" s="91">
        <v>2988</v>
      </c>
      <c r="G18" s="91">
        <v>2988</v>
      </c>
      <c r="H18" s="91">
        <v>2988</v>
      </c>
      <c r="I18" s="91">
        <v>2988</v>
      </c>
      <c r="J18" s="91">
        <v>2988</v>
      </c>
      <c r="K18" s="91">
        <v>2988</v>
      </c>
      <c r="L18" s="91">
        <v>2988</v>
      </c>
      <c r="M18" s="92">
        <v>2988</v>
      </c>
      <c r="N18" s="91">
        <v>2988</v>
      </c>
      <c r="O18" s="91">
        <v>2988</v>
      </c>
      <c r="P18" s="91">
        <v>2988</v>
      </c>
      <c r="Q18" s="91">
        <v>2988</v>
      </c>
      <c r="R18" s="91">
        <v>2988</v>
      </c>
      <c r="S18" s="91">
        <v>2988</v>
      </c>
      <c r="T18" s="91">
        <v>2988</v>
      </c>
      <c r="U18" s="91">
        <v>2988</v>
      </c>
      <c r="V18" s="91">
        <v>2988</v>
      </c>
      <c r="W18" s="91">
        <v>2988</v>
      </c>
      <c r="X18" s="91">
        <v>2988</v>
      </c>
      <c r="Y18" s="92">
        <v>2988</v>
      </c>
      <c r="Z18" s="91">
        <v>2988</v>
      </c>
      <c r="AA18" s="91">
        <v>2988</v>
      </c>
      <c r="AB18" s="91">
        <v>2988</v>
      </c>
      <c r="AC18" s="91">
        <v>2988</v>
      </c>
      <c r="AD18" s="91">
        <v>2988</v>
      </c>
      <c r="AE18" s="91">
        <v>2988</v>
      </c>
      <c r="AF18" s="91">
        <v>2988</v>
      </c>
      <c r="AG18" s="91">
        <v>2988</v>
      </c>
      <c r="AH18" s="91">
        <v>2988</v>
      </c>
      <c r="AI18" s="91">
        <v>2988</v>
      </c>
      <c r="AJ18" s="91">
        <v>2988</v>
      </c>
      <c r="AK18" s="92">
        <v>2988</v>
      </c>
      <c r="AL18" s="91">
        <v>2988</v>
      </c>
      <c r="AM18" s="91">
        <v>2988</v>
      </c>
      <c r="AN18" s="91">
        <v>2988</v>
      </c>
      <c r="AO18" s="91">
        <v>2988</v>
      </c>
      <c r="AP18" s="91">
        <v>2988</v>
      </c>
      <c r="AQ18" s="91">
        <v>2988</v>
      </c>
      <c r="AR18" s="91">
        <v>2988</v>
      </c>
      <c r="AS18" s="91">
        <v>2988</v>
      </c>
      <c r="AT18" s="91">
        <v>2988</v>
      </c>
      <c r="AU18" s="91">
        <v>2988</v>
      </c>
      <c r="AV18" s="91">
        <v>2988</v>
      </c>
      <c r="AW18" s="92">
        <v>2988</v>
      </c>
      <c r="AX18" s="91">
        <v>2988</v>
      </c>
      <c r="AY18" s="91">
        <v>2988</v>
      </c>
      <c r="AZ18" s="91">
        <v>2988</v>
      </c>
      <c r="BA18" s="91">
        <v>2988</v>
      </c>
      <c r="BB18" s="91">
        <v>2988</v>
      </c>
      <c r="BC18" s="91">
        <v>2988</v>
      </c>
      <c r="BD18" s="91">
        <v>2988</v>
      </c>
      <c r="BE18" s="91">
        <v>2988</v>
      </c>
      <c r="BF18" s="91">
        <v>2988</v>
      </c>
      <c r="BG18" s="91">
        <v>2988</v>
      </c>
      <c r="BH18" s="91">
        <v>2988</v>
      </c>
      <c r="BI18" s="92">
        <v>2988</v>
      </c>
      <c r="BJ18" s="91">
        <v>2988</v>
      </c>
      <c r="BK18" s="91">
        <v>2988</v>
      </c>
      <c r="BL18" s="91">
        <v>2988</v>
      </c>
      <c r="BM18" s="91">
        <v>2988</v>
      </c>
      <c r="BN18" s="91">
        <v>2988</v>
      </c>
      <c r="BO18" s="91">
        <v>2988</v>
      </c>
      <c r="BP18" s="91">
        <v>2988</v>
      </c>
      <c r="BQ18" s="91">
        <v>2988</v>
      </c>
      <c r="BR18" s="91">
        <v>2988</v>
      </c>
      <c r="BS18" s="91">
        <v>2988</v>
      </c>
      <c r="BT18" s="91">
        <v>2988</v>
      </c>
      <c r="BU18" s="91">
        <v>2988</v>
      </c>
      <c r="BV18" s="94"/>
    </row>
    <row r="19" spans="1:75" ht="14.4" x14ac:dyDescent="0.3">
      <c r="A19" s="84" t="s">
        <v>93</v>
      </c>
      <c r="B19" s="91">
        <v>263</v>
      </c>
      <c r="C19" s="91">
        <v>265</v>
      </c>
      <c r="D19" s="91">
        <v>269</v>
      </c>
      <c r="E19" s="91">
        <v>275</v>
      </c>
      <c r="F19" s="91">
        <v>277</v>
      </c>
      <c r="G19" s="91">
        <v>282</v>
      </c>
      <c r="H19" s="91">
        <v>285</v>
      </c>
      <c r="I19" s="91">
        <v>288</v>
      </c>
      <c r="J19" s="91">
        <v>289</v>
      </c>
      <c r="K19" s="91">
        <v>293</v>
      </c>
      <c r="L19" s="91">
        <v>298</v>
      </c>
      <c r="M19" s="92">
        <v>303</v>
      </c>
      <c r="N19" s="91">
        <v>303</v>
      </c>
      <c r="O19" s="91">
        <v>303</v>
      </c>
      <c r="P19" s="91">
        <v>315</v>
      </c>
      <c r="Q19" s="91">
        <v>318</v>
      </c>
      <c r="R19" s="91">
        <v>328</v>
      </c>
      <c r="S19" s="91">
        <v>334</v>
      </c>
      <c r="T19" s="91">
        <v>338</v>
      </c>
      <c r="U19" s="91">
        <v>346</v>
      </c>
      <c r="V19" s="91">
        <v>373</v>
      </c>
      <c r="W19" s="91">
        <v>393</v>
      </c>
      <c r="X19" s="91">
        <v>421</v>
      </c>
      <c r="Y19" s="92">
        <v>459</v>
      </c>
      <c r="Z19" s="91">
        <v>484</v>
      </c>
      <c r="AA19" s="91">
        <v>497</v>
      </c>
      <c r="AB19" s="91">
        <v>519</v>
      </c>
      <c r="AC19" s="91">
        <v>537</v>
      </c>
      <c r="AD19" s="91">
        <v>559</v>
      </c>
      <c r="AE19" s="91">
        <v>570</v>
      </c>
      <c r="AF19" s="91">
        <v>609</v>
      </c>
      <c r="AG19" s="91">
        <v>686</v>
      </c>
      <c r="AH19" s="91">
        <v>768</v>
      </c>
      <c r="AI19" s="91">
        <v>899</v>
      </c>
      <c r="AJ19" s="91">
        <v>1054</v>
      </c>
      <c r="AK19" s="92">
        <v>1159</v>
      </c>
      <c r="AL19" s="91">
        <v>1306</v>
      </c>
      <c r="AM19" s="91">
        <v>1434</v>
      </c>
      <c r="AN19" s="91">
        <v>1670</v>
      </c>
      <c r="AO19" s="91">
        <v>1832</v>
      </c>
      <c r="AP19" s="91">
        <v>2027</v>
      </c>
      <c r="AQ19" s="91">
        <v>2204</v>
      </c>
      <c r="AR19" s="91">
        <v>2492</v>
      </c>
      <c r="AS19" s="91">
        <v>2913</v>
      </c>
      <c r="AT19" s="91">
        <v>3396</v>
      </c>
      <c r="AU19" s="91">
        <v>3836</v>
      </c>
      <c r="AV19" s="91">
        <v>4324</v>
      </c>
      <c r="AW19" s="92">
        <v>4718</v>
      </c>
      <c r="AX19" s="91">
        <v>5188</v>
      </c>
      <c r="AY19" s="91">
        <v>6452</v>
      </c>
      <c r="AZ19" s="91">
        <v>6919</v>
      </c>
      <c r="BA19" s="91">
        <v>7272</v>
      </c>
      <c r="BB19" s="91">
        <v>7717</v>
      </c>
      <c r="BC19" s="91">
        <v>8234</v>
      </c>
      <c r="BD19" s="91">
        <v>8683</v>
      </c>
      <c r="BE19" s="91">
        <v>9181</v>
      </c>
      <c r="BF19" s="91">
        <v>9722</v>
      </c>
      <c r="BG19" s="91">
        <v>10241</v>
      </c>
      <c r="BH19" s="91">
        <v>10748</v>
      </c>
      <c r="BI19" s="92">
        <v>11139</v>
      </c>
      <c r="BJ19" s="91">
        <v>11525</v>
      </c>
      <c r="BK19" s="91">
        <v>12010</v>
      </c>
      <c r="BL19" s="91">
        <v>12663</v>
      </c>
      <c r="BM19" s="91">
        <v>13071</v>
      </c>
      <c r="BN19" s="91">
        <v>13515</v>
      </c>
      <c r="BO19" s="91">
        <v>13962</v>
      </c>
      <c r="BP19" s="91">
        <v>14382</v>
      </c>
      <c r="BQ19" s="91">
        <v>14907</v>
      </c>
      <c r="BR19" s="91">
        <v>15308</v>
      </c>
      <c r="BS19" s="91">
        <v>15494</v>
      </c>
      <c r="BT19" s="91">
        <v>15582</v>
      </c>
      <c r="BU19" s="91">
        <v>15582</v>
      </c>
      <c r="BV19" s="94"/>
    </row>
    <row r="20" spans="1:75" ht="14.4" x14ac:dyDescent="0.3">
      <c r="A20" s="84" t="s">
        <v>94</v>
      </c>
      <c r="B20" s="91">
        <v>0</v>
      </c>
      <c r="C20" s="91">
        <v>0</v>
      </c>
      <c r="D20" s="91">
        <v>0</v>
      </c>
      <c r="E20" s="91">
        <v>0</v>
      </c>
      <c r="F20" s="91">
        <v>0</v>
      </c>
      <c r="G20" s="91">
        <v>0</v>
      </c>
      <c r="H20" s="91">
        <v>0</v>
      </c>
      <c r="I20" s="91">
        <v>0</v>
      </c>
      <c r="J20" s="91">
        <v>0</v>
      </c>
      <c r="K20" s="91">
        <v>0</v>
      </c>
      <c r="L20" s="91">
        <v>0</v>
      </c>
      <c r="M20" s="105">
        <v>0</v>
      </c>
      <c r="N20" s="91">
        <v>0</v>
      </c>
      <c r="O20" s="91">
        <v>0</v>
      </c>
      <c r="P20" s="91">
        <v>0</v>
      </c>
      <c r="Q20" s="91">
        <v>0</v>
      </c>
      <c r="R20" s="91">
        <v>0</v>
      </c>
      <c r="S20" s="91">
        <v>0</v>
      </c>
      <c r="T20" s="91">
        <v>0</v>
      </c>
      <c r="U20" s="91">
        <v>0</v>
      </c>
      <c r="V20" s="91">
        <v>0</v>
      </c>
      <c r="W20" s="91">
        <v>0</v>
      </c>
      <c r="X20" s="91">
        <v>0</v>
      </c>
      <c r="Y20" s="105">
        <v>0</v>
      </c>
      <c r="Z20" s="91">
        <v>1</v>
      </c>
      <c r="AA20" s="91">
        <v>1</v>
      </c>
      <c r="AB20" s="91">
        <v>1</v>
      </c>
      <c r="AC20" s="91">
        <v>1</v>
      </c>
      <c r="AD20" s="91">
        <v>1</v>
      </c>
      <c r="AE20" s="91">
        <v>2</v>
      </c>
      <c r="AF20" s="91">
        <v>2</v>
      </c>
      <c r="AG20" s="91">
        <v>3</v>
      </c>
      <c r="AH20" s="91">
        <v>37</v>
      </c>
      <c r="AI20" s="91">
        <v>57</v>
      </c>
      <c r="AJ20" s="91">
        <v>63</v>
      </c>
      <c r="AK20" s="105">
        <v>83</v>
      </c>
      <c r="AL20" s="91">
        <v>144</v>
      </c>
      <c r="AM20" s="91">
        <v>198</v>
      </c>
      <c r="AN20" s="91">
        <v>212</v>
      </c>
      <c r="AO20" s="91">
        <v>212</v>
      </c>
      <c r="AP20" s="91">
        <v>245</v>
      </c>
      <c r="AQ20" s="91">
        <v>258</v>
      </c>
      <c r="AR20" s="91">
        <v>265</v>
      </c>
      <c r="AS20" s="91">
        <v>314</v>
      </c>
      <c r="AT20" s="91">
        <v>334</v>
      </c>
      <c r="AU20" s="91">
        <v>346</v>
      </c>
      <c r="AV20" s="91">
        <v>360</v>
      </c>
      <c r="AW20" s="91">
        <v>417</v>
      </c>
      <c r="AX20" s="106">
        <v>426</v>
      </c>
      <c r="AY20" s="91">
        <v>464</v>
      </c>
      <c r="AZ20" s="91">
        <v>483</v>
      </c>
      <c r="BA20" s="91">
        <v>517</v>
      </c>
      <c r="BB20" s="91">
        <v>565</v>
      </c>
      <c r="BC20" s="91">
        <v>580</v>
      </c>
      <c r="BD20" s="91">
        <v>622</v>
      </c>
      <c r="BE20" s="91">
        <v>646</v>
      </c>
      <c r="BF20" s="91">
        <v>687</v>
      </c>
      <c r="BG20" s="91">
        <v>723</v>
      </c>
      <c r="BH20" s="91">
        <v>785</v>
      </c>
      <c r="BI20" s="105">
        <v>826</v>
      </c>
      <c r="BJ20" s="91">
        <v>854</v>
      </c>
      <c r="BK20" s="91">
        <v>867</v>
      </c>
      <c r="BL20" s="91">
        <v>913</v>
      </c>
      <c r="BM20" s="91">
        <v>947</v>
      </c>
      <c r="BN20" s="91">
        <v>981</v>
      </c>
      <c r="BO20" s="91">
        <v>1042</v>
      </c>
      <c r="BP20" s="91">
        <v>1116</v>
      </c>
      <c r="BQ20" s="91">
        <v>1403</v>
      </c>
      <c r="BR20" s="91">
        <v>2617</v>
      </c>
      <c r="BS20" s="91">
        <v>2762</v>
      </c>
      <c r="BT20" s="91">
        <v>3044</v>
      </c>
      <c r="BU20" s="91">
        <v>3378</v>
      </c>
    </row>
    <row r="21" spans="1:75" x14ac:dyDescent="0.25">
      <c r="A21" s="95" t="s">
        <v>95</v>
      </c>
      <c r="B21" s="96">
        <f t="shared" ref="B21:BM21" si="2">SUM(B16:B20)</f>
        <v>5746</v>
      </c>
      <c r="C21" s="96">
        <f t="shared" si="2"/>
        <v>6326</v>
      </c>
      <c r="D21" s="96">
        <f t="shared" si="2"/>
        <v>7353</v>
      </c>
      <c r="E21" s="96">
        <f t="shared" si="2"/>
        <v>8410</v>
      </c>
      <c r="F21" s="96">
        <f t="shared" si="2"/>
        <v>9932</v>
      </c>
      <c r="G21" s="96">
        <f t="shared" si="2"/>
        <v>11852</v>
      </c>
      <c r="H21" s="96">
        <f t="shared" si="2"/>
        <v>14172</v>
      </c>
      <c r="I21" s="96">
        <f t="shared" si="2"/>
        <v>16453</v>
      </c>
      <c r="J21" s="96">
        <f t="shared" si="2"/>
        <v>19317</v>
      </c>
      <c r="K21" s="96">
        <f t="shared" si="2"/>
        <v>22797</v>
      </c>
      <c r="L21" s="96">
        <f t="shared" si="2"/>
        <v>26811</v>
      </c>
      <c r="M21" s="96">
        <f t="shared" si="2"/>
        <v>29898</v>
      </c>
      <c r="N21" s="107">
        <f t="shared" si="2"/>
        <v>34045</v>
      </c>
      <c r="O21" s="96">
        <f t="shared" si="2"/>
        <v>38726</v>
      </c>
      <c r="P21" s="96">
        <f t="shared" si="2"/>
        <v>45805</v>
      </c>
      <c r="Q21" s="96">
        <f t="shared" si="2"/>
        <v>52145</v>
      </c>
      <c r="R21" s="96">
        <f t="shared" si="2"/>
        <v>59484</v>
      </c>
      <c r="S21" s="96">
        <f t="shared" si="2"/>
        <v>69025</v>
      </c>
      <c r="T21" s="96">
        <f t="shared" si="2"/>
        <v>80309</v>
      </c>
      <c r="U21" s="96">
        <f t="shared" si="2"/>
        <v>94475</v>
      </c>
      <c r="V21" s="96">
        <f t="shared" si="2"/>
        <v>111933</v>
      </c>
      <c r="W21" s="96">
        <f t="shared" si="2"/>
        <v>132434</v>
      </c>
      <c r="X21" s="96">
        <f t="shared" si="2"/>
        <v>189487</v>
      </c>
      <c r="Y21" s="96">
        <f t="shared" si="2"/>
        <v>235733</v>
      </c>
      <c r="Z21" s="107">
        <f t="shared" si="2"/>
        <v>244228</v>
      </c>
      <c r="AA21" s="96">
        <f t="shared" si="2"/>
        <v>288258</v>
      </c>
      <c r="AB21" s="96">
        <f t="shared" si="2"/>
        <v>315386</v>
      </c>
      <c r="AC21" s="96">
        <f t="shared" si="2"/>
        <v>320926</v>
      </c>
      <c r="AD21" s="96">
        <f t="shared" si="2"/>
        <v>331473</v>
      </c>
      <c r="AE21" s="96">
        <f t="shared" si="2"/>
        <v>344753</v>
      </c>
      <c r="AF21" s="96">
        <f t="shared" si="2"/>
        <v>371359</v>
      </c>
      <c r="AG21" s="96">
        <f t="shared" si="2"/>
        <v>375354</v>
      </c>
      <c r="AH21" s="96">
        <f t="shared" si="2"/>
        <v>380736</v>
      </c>
      <c r="AI21" s="96">
        <f t="shared" si="2"/>
        <v>391610</v>
      </c>
      <c r="AJ21" s="96">
        <f t="shared" si="2"/>
        <v>397560</v>
      </c>
      <c r="AK21" s="96">
        <f t="shared" si="2"/>
        <v>403752</v>
      </c>
      <c r="AL21" s="107">
        <f t="shared" si="2"/>
        <v>410402</v>
      </c>
      <c r="AM21" s="96">
        <f t="shared" si="2"/>
        <v>417539</v>
      </c>
      <c r="AN21" s="96">
        <f t="shared" si="2"/>
        <v>425877</v>
      </c>
      <c r="AO21" s="96">
        <f t="shared" si="2"/>
        <v>434481</v>
      </c>
      <c r="AP21" s="96">
        <f t="shared" si="2"/>
        <v>443259</v>
      </c>
      <c r="AQ21" s="96">
        <f t="shared" si="2"/>
        <v>456171</v>
      </c>
      <c r="AR21" s="96">
        <f t="shared" si="2"/>
        <v>463229</v>
      </c>
      <c r="AS21" s="96">
        <f t="shared" si="2"/>
        <v>471561</v>
      </c>
      <c r="AT21" s="96">
        <f t="shared" si="2"/>
        <v>480425</v>
      </c>
      <c r="AU21" s="96">
        <f t="shared" si="2"/>
        <v>489862</v>
      </c>
      <c r="AV21" s="96">
        <f t="shared" si="2"/>
        <v>500612</v>
      </c>
      <c r="AW21" s="96">
        <f t="shared" si="2"/>
        <v>509681</v>
      </c>
      <c r="AX21" s="107">
        <f t="shared" si="2"/>
        <v>518417</v>
      </c>
      <c r="AY21" s="96">
        <f t="shared" si="2"/>
        <v>528741</v>
      </c>
      <c r="AZ21" s="96">
        <f t="shared" si="2"/>
        <v>544973</v>
      </c>
      <c r="BA21" s="96">
        <f t="shared" si="2"/>
        <v>553584</v>
      </c>
      <c r="BB21" s="96">
        <f t="shared" si="2"/>
        <v>563111</v>
      </c>
      <c r="BC21" s="96">
        <f t="shared" si="2"/>
        <v>573760</v>
      </c>
      <c r="BD21" s="96">
        <f t="shared" si="2"/>
        <v>585496</v>
      </c>
      <c r="BE21" s="96">
        <f t="shared" si="2"/>
        <v>596810</v>
      </c>
      <c r="BF21" s="96">
        <f t="shared" si="2"/>
        <v>610300</v>
      </c>
      <c r="BG21" s="96">
        <f t="shared" si="2"/>
        <v>624296</v>
      </c>
      <c r="BH21" s="96">
        <f t="shared" si="2"/>
        <v>637586</v>
      </c>
      <c r="BI21" s="96">
        <f t="shared" si="2"/>
        <v>651375</v>
      </c>
      <c r="BJ21" s="107">
        <f t="shared" si="2"/>
        <v>660293</v>
      </c>
      <c r="BK21" s="96">
        <f t="shared" si="2"/>
        <v>671248</v>
      </c>
      <c r="BL21" s="96">
        <f t="shared" si="2"/>
        <v>688549</v>
      </c>
      <c r="BM21" s="96">
        <f t="shared" si="2"/>
        <v>699910</v>
      </c>
      <c r="BN21" s="96">
        <f t="shared" ref="BN21:BU21" si="3">SUM(BN16:BN20)</f>
        <v>711963</v>
      </c>
      <c r="BO21" s="96">
        <f t="shared" si="3"/>
        <v>729134</v>
      </c>
      <c r="BP21" s="96">
        <f t="shared" si="3"/>
        <v>741288</v>
      </c>
      <c r="BQ21" s="96">
        <f t="shared" si="3"/>
        <v>753738</v>
      </c>
      <c r="BR21" s="96">
        <f t="shared" si="3"/>
        <v>774933</v>
      </c>
      <c r="BS21" s="96">
        <f t="shared" si="3"/>
        <v>792490</v>
      </c>
      <c r="BT21" s="96">
        <f t="shared" si="3"/>
        <v>815754</v>
      </c>
      <c r="BU21" s="96">
        <f t="shared" si="3"/>
        <v>842005</v>
      </c>
      <c r="BV21" s="94"/>
      <c r="BW21" s="98"/>
    </row>
    <row r="22" spans="1:75" s="81" customFormat="1" ht="39.6" customHeight="1" x14ac:dyDescent="0.25">
      <c r="BD22" s="100"/>
      <c r="BE22" s="100"/>
      <c r="BF22" s="101"/>
      <c r="BQ22" s="108"/>
      <c r="BU22" s="109"/>
      <c r="BV22" s="108"/>
    </row>
    <row r="23" spans="1:75" s="81" customFormat="1" x14ac:dyDescent="0.25">
      <c r="A23" s="110" t="s">
        <v>97</v>
      </c>
      <c r="BD23" s="100"/>
      <c r="BE23" s="100"/>
      <c r="BF23" s="101"/>
      <c r="BR23" s="111"/>
      <c r="BW23" s="111"/>
    </row>
    <row r="24" spans="1:75" s="81" customFormat="1" x14ac:dyDescent="0.25">
      <c r="A24" s="87" t="s">
        <v>98</v>
      </c>
      <c r="B24" s="103">
        <f t="shared" ref="B24:BM24" si="4">SUM(B8:B10)</f>
        <v>14.62059</v>
      </c>
      <c r="C24" s="103">
        <f t="shared" si="4"/>
        <v>16.0019098</v>
      </c>
      <c r="D24" s="103">
        <f t="shared" si="4"/>
        <v>18.522350799999998</v>
      </c>
      <c r="E24" s="103">
        <f t="shared" si="4"/>
        <v>21.162297200000005</v>
      </c>
      <c r="F24" s="103">
        <f t="shared" si="4"/>
        <v>25.463964200000003</v>
      </c>
      <c r="G24" s="103">
        <f t="shared" si="4"/>
        <v>31.035929200000009</v>
      </c>
      <c r="H24" s="103">
        <f t="shared" si="4"/>
        <v>36.9355513</v>
      </c>
      <c r="I24" s="103">
        <f t="shared" si="4"/>
        <v>42.728570500000011</v>
      </c>
      <c r="J24" s="103">
        <f t="shared" si="4"/>
        <v>50.258197200000026</v>
      </c>
      <c r="K24" s="103">
        <f t="shared" si="4"/>
        <v>59.711690200000035</v>
      </c>
      <c r="L24" s="103">
        <f t="shared" si="4"/>
        <v>70.293135200000023</v>
      </c>
      <c r="M24" s="103">
        <f t="shared" si="4"/>
        <v>78.320724300000037</v>
      </c>
      <c r="N24" s="103">
        <f t="shared" si="4"/>
        <v>89.500147700000056</v>
      </c>
      <c r="O24" s="103">
        <f t="shared" si="4"/>
        <v>102.88130426000005</v>
      </c>
      <c r="P24" s="103">
        <f t="shared" si="4"/>
        <v>122.68400696000013</v>
      </c>
      <c r="Q24" s="103">
        <f t="shared" si="4"/>
        <v>141.93809878000019</v>
      </c>
      <c r="R24" s="103">
        <f t="shared" si="4"/>
        <v>165.59101746000022</v>
      </c>
      <c r="S24" s="103">
        <f t="shared" si="4"/>
        <v>206.6794903400002</v>
      </c>
      <c r="T24" s="103">
        <f t="shared" si="4"/>
        <v>411.62387607000028</v>
      </c>
      <c r="U24" s="103">
        <f t="shared" si="4"/>
        <v>456.37447527000023</v>
      </c>
      <c r="V24" s="103">
        <f t="shared" si="4"/>
        <v>518.85622729000033</v>
      </c>
      <c r="W24" s="103">
        <f t="shared" si="4"/>
        <v>597.97195881000039</v>
      </c>
      <c r="X24" s="103">
        <f t="shared" si="4"/>
        <v>795.20331046000115</v>
      </c>
      <c r="Y24" s="103">
        <f t="shared" si="4"/>
        <v>982.81974878000085</v>
      </c>
      <c r="Z24" s="103">
        <f t="shared" si="4"/>
        <v>1007.2461142800007</v>
      </c>
      <c r="AA24" s="103">
        <f t="shared" si="4"/>
        <v>1180.9060580800005</v>
      </c>
      <c r="AB24" s="103">
        <f t="shared" si="4"/>
        <v>1291.6873716700009</v>
      </c>
      <c r="AC24" s="103">
        <f t="shared" si="4"/>
        <v>1309.1098661700009</v>
      </c>
      <c r="AD24" s="103">
        <f t="shared" si="4"/>
        <v>1345.126161200001</v>
      </c>
      <c r="AE24" s="103">
        <f t="shared" si="4"/>
        <v>1410.059418280001</v>
      </c>
      <c r="AF24" s="103">
        <f t="shared" si="4"/>
        <v>1609.4317763000008</v>
      </c>
      <c r="AG24" s="103">
        <f t="shared" si="4"/>
        <v>1624.3729747000007</v>
      </c>
      <c r="AH24" s="103">
        <f t="shared" si="4"/>
        <v>1643.2349382600007</v>
      </c>
      <c r="AI24" s="103">
        <f t="shared" si="4"/>
        <v>1687.4339024100007</v>
      </c>
      <c r="AJ24" s="103">
        <f t="shared" si="4"/>
        <v>1713.6164794100005</v>
      </c>
      <c r="AK24" s="103">
        <f t="shared" si="4"/>
        <v>1735.6976371600006</v>
      </c>
      <c r="AL24" s="103">
        <f t="shared" si="4"/>
        <v>1760.4224233900006</v>
      </c>
      <c r="AM24" s="103">
        <f t="shared" si="4"/>
        <v>1788.6442157900005</v>
      </c>
      <c r="AN24" s="103">
        <f t="shared" si="4"/>
        <v>1822.3750102200004</v>
      </c>
      <c r="AO24" s="103">
        <f t="shared" si="4"/>
        <v>1876.5606140000004</v>
      </c>
      <c r="AP24" s="103">
        <f t="shared" si="4"/>
        <v>1913.4421480000003</v>
      </c>
      <c r="AQ24" s="103">
        <f t="shared" si="4"/>
        <v>1980.9392357700003</v>
      </c>
      <c r="AR24" s="103">
        <f t="shared" si="4"/>
        <v>2014.4631756600004</v>
      </c>
      <c r="AS24" s="103">
        <f t="shared" si="4"/>
        <v>2056.6398936300002</v>
      </c>
      <c r="AT24" s="103">
        <f t="shared" si="4"/>
        <v>2095.4611591400003</v>
      </c>
      <c r="AU24" s="103">
        <f t="shared" si="4"/>
        <v>2140.4323838900004</v>
      </c>
      <c r="AV24" s="103">
        <f t="shared" si="4"/>
        <v>2185.4919089100003</v>
      </c>
      <c r="AW24" s="103">
        <f t="shared" si="4"/>
        <v>2233.1402376500005</v>
      </c>
      <c r="AX24" s="103">
        <f t="shared" si="4"/>
        <v>2267.8736948000001</v>
      </c>
      <c r="AY24" s="103">
        <f t="shared" si="4"/>
        <v>2311.2201209300001</v>
      </c>
      <c r="AZ24" s="103">
        <f t="shared" si="4"/>
        <v>2401.80993889</v>
      </c>
      <c r="BA24" s="103">
        <f t="shared" si="4"/>
        <v>2443.8503598900002</v>
      </c>
      <c r="BB24" s="103">
        <f t="shared" si="4"/>
        <v>2492.6040638899999</v>
      </c>
      <c r="BC24" s="103">
        <f t="shared" si="4"/>
        <v>2562.4736422799997</v>
      </c>
      <c r="BD24" s="103">
        <f t="shared" si="4"/>
        <v>2613.2828490299999</v>
      </c>
      <c r="BE24" s="103">
        <f t="shared" si="4"/>
        <v>2661.54441163</v>
      </c>
      <c r="BF24" s="103">
        <f t="shared" si="4"/>
        <v>2719.0193324299998</v>
      </c>
      <c r="BG24" s="103">
        <f t="shared" si="4"/>
        <v>2777.5729721499997</v>
      </c>
      <c r="BH24" s="103">
        <f t="shared" si="4"/>
        <v>2832.9222365299997</v>
      </c>
      <c r="BI24" s="103">
        <f t="shared" si="4"/>
        <v>2920.8889568699997</v>
      </c>
      <c r="BJ24" s="103">
        <f t="shared" si="4"/>
        <v>2952.0179150699996</v>
      </c>
      <c r="BK24" s="103">
        <f t="shared" si="4"/>
        <v>2994.9988426799991</v>
      </c>
      <c r="BL24" s="103">
        <f t="shared" si="4"/>
        <v>3108.0988014299992</v>
      </c>
      <c r="BM24" s="103">
        <f t="shared" si="4"/>
        <v>3150.3607933199996</v>
      </c>
      <c r="BN24" s="103">
        <f t="shared" ref="BN24:BU24" si="5">SUM(BN8:BN10)</f>
        <v>3197.3715339199994</v>
      </c>
      <c r="BO24" s="103">
        <f t="shared" si="5"/>
        <v>3298.1390262499995</v>
      </c>
      <c r="BP24" s="103">
        <f t="shared" si="5"/>
        <v>3352.9430135699995</v>
      </c>
      <c r="BQ24" s="103">
        <f t="shared" si="5"/>
        <v>3404.2565240699996</v>
      </c>
      <c r="BR24" s="103">
        <f t="shared" si="5"/>
        <v>3491.63304909</v>
      </c>
      <c r="BS24" s="103">
        <f t="shared" si="5"/>
        <v>3554.8864132999997</v>
      </c>
      <c r="BT24" s="103">
        <f t="shared" si="5"/>
        <v>3643.2656601299991</v>
      </c>
      <c r="BU24" s="103">
        <f t="shared" si="5"/>
        <v>3772.8177728799997</v>
      </c>
      <c r="BV24" s="112"/>
    </row>
    <row r="25" spans="1:75" s="81" customFormat="1" x14ac:dyDescent="0.25">
      <c r="A25" s="87" t="s">
        <v>93</v>
      </c>
      <c r="B25" s="103">
        <f t="shared" ref="B25:BM26" si="6">B11</f>
        <v>2.1115499999999998</v>
      </c>
      <c r="C25" s="103">
        <f t="shared" si="6"/>
        <v>2.1208199999999997</v>
      </c>
      <c r="D25" s="103">
        <f t="shared" si="6"/>
        <v>2.14392</v>
      </c>
      <c r="E25" s="103">
        <f t="shared" si="6"/>
        <v>2.1656200000000001</v>
      </c>
      <c r="F25" s="103">
        <f t="shared" si="6"/>
        <v>2.1777199999999999</v>
      </c>
      <c r="G25" s="103">
        <f t="shared" si="6"/>
        <v>2.2028099999999995</v>
      </c>
      <c r="H25" s="103">
        <f t="shared" si="6"/>
        <v>2.2217500000000001</v>
      </c>
      <c r="I25" s="103">
        <f t="shared" si="6"/>
        <v>2.2303899999999999</v>
      </c>
      <c r="J25" s="103">
        <f t="shared" si="6"/>
        <v>2.2364999999999999</v>
      </c>
      <c r="K25" s="103">
        <f t="shared" si="6"/>
        <v>2.2526899999999994</v>
      </c>
      <c r="L25" s="103">
        <f t="shared" si="6"/>
        <v>2.2643599999999995</v>
      </c>
      <c r="M25" s="103">
        <f t="shared" si="6"/>
        <v>2.2767900000000001</v>
      </c>
      <c r="N25" s="103">
        <f t="shared" si="6"/>
        <v>2.2767900000000001</v>
      </c>
      <c r="O25" s="103">
        <f t="shared" si="6"/>
        <v>2.2767900000000001</v>
      </c>
      <c r="P25" s="103">
        <f t="shared" si="6"/>
        <v>2.2936700000000001</v>
      </c>
      <c r="Q25" s="103">
        <f t="shared" si="6"/>
        <v>2.3018500000000004</v>
      </c>
      <c r="R25" s="103">
        <f t="shared" si="6"/>
        <v>2.3452200000000003</v>
      </c>
      <c r="S25" s="103">
        <f t="shared" si="6"/>
        <v>2.3780199999999998</v>
      </c>
      <c r="T25" s="103">
        <f t="shared" si="6"/>
        <v>2.39527</v>
      </c>
      <c r="U25" s="103">
        <f t="shared" si="6"/>
        <v>2.4248099999999999</v>
      </c>
      <c r="V25" s="103">
        <f t="shared" si="6"/>
        <v>2.4779899999999997</v>
      </c>
      <c r="W25" s="103">
        <f t="shared" si="6"/>
        <v>2.5718299999999998</v>
      </c>
      <c r="X25" s="103">
        <f t="shared" si="6"/>
        <v>2.6684600000000001</v>
      </c>
      <c r="Y25" s="103">
        <f t="shared" si="6"/>
        <v>7.3138100000000001</v>
      </c>
      <c r="Z25" s="103">
        <f t="shared" si="6"/>
        <v>7.4486100000000004</v>
      </c>
      <c r="AA25" s="103">
        <f t="shared" si="6"/>
        <v>7.5078000000000005</v>
      </c>
      <c r="AB25" s="103">
        <f t="shared" si="6"/>
        <v>8.4868400000000008</v>
      </c>
      <c r="AC25" s="103">
        <f t="shared" si="6"/>
        <v>8.576900000000002</v>
      </c>
      <c r="AD25" s="103">
        <f t="shared" si="6"/>
        <v>8.6581100000000006</v>
      </c>
      <c r="AE25" s="103">
        <f t="shared" si="6"/>
        <v>8.7607599999999994</v>
      </c>
      <c r="AF25" s="103">
        <f t="shared" si="6"/>
        <v>8.8518399999999993</v>
      </c>
      <c r="AG25" s="103">
        <f t="shared" si="6"/>
        <v>9.2753199999999989</v>
      </c>
      <c r="AH25" s="103">
        <f t="shared" si="6"/>
        <v>9.6979500000000005</v>
      </c>
      <c r="AI25" s="103">
        <f t="shared" si="6"/>
        <v>10.457450000000001</v>
      </c>
      <c r="AJ25" s="103">
        <f t="shared" si="6"/>
        <v>11.32052</v>
      </c>
      <c r="AK25" s="103">
        <f t="shared" si="6"/>
        <v>11.90178</v>
      </c>
      <c r="AL25" s="103">
        <f t="shared" si="6"/>
        <v>15.19444</v>
      </c>
      <c r="AM25" s="103">
        <f t="shared" si="6"/>
        <v>26.951219999999999</v>
      </c>
      <c r="AN25" s="103">
        <f t="shared" si="6"/>
        <v>301.38961</v>
      </c>
      <c r="AO25" s="103">
        <f t="shared" si="6"/>
        <v>328.41402999999997</v>
      </c>
      <c r="AP25" s="103">
        <f t="shared" si="6"/>
        <v>380.63913000000002</v>
      </c>
      <c r="AQ25" s="103">
        <f t="shared" si="6"/>
        <v>393.74983000000003</v>
      </c>
      <c r="AR25" s="103">
        <f t="shared" si="6"/>
        <v>401.21677999999997</v>
      </c>
      <c r="AS25" s="103">
        <f t="shared" si="6"/>
        <v>425.26224999999999</v>
      </c>
      <c r="AT25" s="103">
        <f t="shared" si="6"/>
        <v>435.22667999999999</v>
      </c>
      <c r="AU25" s="103">
        <f t="shared" si="6"/>
        <v>437.84394999999995</v>
      </c>
      <c r="AV25" s="103">
        <f t="shared" si="6"/>
        <v>475.12789999999995</v>
      </c>
      <c r="AW25" s="103">
        <f t="shared" si="6"/>
        <v>539.88389999999993</v>
      </c>
      <c r="AX25" s="103">
        <f t="shared" si="6"/>
        <v>597.75202000000002</v>
      </c>
      <c r="AY25" s="103">
        <f t="shared" si="6"/>
        <v>693.13754999999992</v>
      </c>
      <c r="AZ25" s="103">
        <f t="shared" si="6"/>
        <v>1471.2015000000001</v>
      </c>
      <c r="BA25" s="103">
        <f t="shared" si="6"/>
        <v>1485.0258000000001</v>
      </c>
      <c r="BB25" s="103">
        <f t="shared" si="6"/>
        <v>1487.7350200000001</v>
      </c>
      <c r="BC25" s="103">
        <f t="shared" si="6"/>
        <v>1535.0228</v>
      </c>
      <c r="BD25" s="103">
        <f t="shared" si="6"/>
        <v>1619.9807700000001</v>
      </c>
      <c r="BE25" s="103">
        <f t="shared" si="6"/>
        <v>1631.3001000000002</v>
      </c>
      <c r="BF25" s="103">
        <f t="shared" si="6"/>
        <v>1745.2387200000003</v>
      </c>
      <c r="BG25" s="103">
        <f t="shared" si="6"/>
        <v>1837.3912000000003</v>
      </c>
      <c r="BH25" s="103">
        <f t="shared" si="6"/>
        <v>1898.3850100000002</v>
      </c>
      <c r="BI25" s="103">
        <f t="shared" si="6"/>
        <v>2082.9428200000002</v>
      </c>
      <c r="BJ25" s="103">
        <f t="shared" si="6"/>
        <v>2111.86798</v>
      </c>
      <c r="BK25" s="103">
        <f t="shared" si="6"/>
        <v>2219.9470900000001</v>
      </c>
      <c r="BL25" s="103">
        <f t="shared" si="6"/>
        <v>3940.2269799999999</v>
      </c>
      <c r="BM25" s="103">
        <f t="shared" si="6"/>
        <v>3943.74073</v>
      </c>
      <c r="BN25" s="103">
        <f t="shared" ref="BN25:BU26" si="7">BN11</f>
        <v>3950.5601299999998</v>
      </c>
      <c r="BO25" s="103">
        <f t="shared" si="7"/>
        <v>3952.8212899999999</v>
      </c>
      <c r="BP25" s="103">
        <f t="shared" si="7"/>
        <v>3967.3623299999999</v>
      </c>
      <c r="BQ25" s="103">
        <f t="shared" si="7"/>
        <v>3978.4918700000003</v>
      </c>
      <c r="BR25" s="103">
        <f t="shared" si="7"/>
        <v>3980.7033700000002</v>
      </c>
      <c r="BS25" s="103">
        <f t="shared" si="7"/>
        <v>3993.6579299999999</v>
      </c>
      <c r="BT25" s="103">
        <f t="shared" si="7"/>
        <v>4001.1251200000002</v>
      </c>
      <c r="BU25" s="103">
        <f t="shared" si="7"/>
        <v>4001.1251200000002</v>
      </c>
    </row>
    <row r="26" spans="1:75" s="81" customFormat="1" x14ac:dyDescent="0.25">
      <c r="A26" s="87" t="s">
        <v>94</v>
      </c>
      <c r="B26" s="103">
        <f t="shared" si="6"/>
        <v>14.6</v>
      </c>
      <c r="C26" s="103">
        <f t="shared" si="6"/>
        <v>14.6</v>
      </c>
      <c r="D26" s="103">
        <f t="shared" si="6"/>
        <v>14.6</v>
      </c>
      <c r="E26" s="103">
        <f t="shared" si="6"/>
        <v>14.6</v>
      </c>
      <c r="F26" s="103">
        <f t="shared" si="6"/>
        <v>14.6</v>
      </c>
      <c r="G26" s="103">
        <f t="shared" si="6"/>
        <v>14.6</v>
      </c>
      <c r="H26" s="103">
        <f t="shared" si="6"/>
        <v>14.6</v>
      </c>
      <c r="I26" s="103">
        <f t="shared" si="6"/>
        <v>14.6</v>
      </c>
      <c r="J26" s="103">
        <f t="shared" si="6"/>
        <v>14.6</v>
      </c>
      <c r="K26" s="103">
        <f t="shared" si="6"/>
        <v>14.6</v>
      </c>
      <c r="L26" s="103">
        <f t="shared" si="6"/>
        <v>14.6</v>
      </c>
      <c r="M26" s="103">
        <f t="shared" si="6"/>
        <v>14.6</v>
      </c>
      <c r="N26" s="103">
        <f t="shared" si="6"/>
        <v>14.6</v>
      </c>
      <c r="O26" s="103">
        <f t="shared" si="6"/>
        <v>14.6</v>
      </c>
      <c r="P26" s="103">
        <f t="shared" si="6"/>
        <v>14.6</v>
      </c>
      <c r="Q26" s="103">
        <f t="shared" si="6"/>
        <v>14.6</v>
      </c>
      <c r="R26" s="103">
        <f t="shared" si="6"/>
        <v>14.6</v>
      </c>
      <c r="S26" s="103">
        <f t="shared" si="6"/>
        <v>14.6</v>
      </c>
      <c r="T26" s="103">
        <f t="shared" si="6"/>
        <v>14.6</v>
      </c>
      <c r="U26" s="103">
        <f t="shared" si="6"/>
        <v>14.6</v>
      </c>
      <c r="V26" s="103">
        <f t="shared" si="6"/>
        <v>14.6</v>
      </c>
      <c r="W26" s="103">
        <f t="shared" si="6"/>
        <v>14.6</v>
      </c>
      <c r="X26" s="103">
        <f t="shared" si="6"/>
        <v>14.6</v>
      </c>
      <c r="Y26" s="103">
        <f t="shared" si="6"/>
        <v>14.6</v>
      </c>
      <c r="Z26" s="103">
        <f t="shared" si="6"/>
        <v>20.6</v>
      </c>
      <c r="AA26" s="103">
        <f t="shared" si="6"/>
        <v>20.6</v>
      </c>
      <c r="AB26" s="103">
        <f t="shared" si="6"/>
        <v>20.6</v>
      </c>
      <c r="AC26" s="103">
        <f t="shared" si="6"/>
        <v>20.6</v>
      </c>
      <c r="AD26" s="103">
        <f t="shared" si="6"/>
        <v>20.6</v>
      </c>
      <c r="AE26" s="103">
        <f t="shared" si="6"/>
        <v>26.1</v>
      </c>
      <c r="AF26" s="103">
        <f t="shared" si="6"/>
        <v>26.1</v>
      </c>
      <c r="AG26" s="103">
        <f t="shared" si="6"/>
        <v>31.5</v>
      </c>
      <c r="AH26" s="103">
        <f t="shared" si="6"/>
        <v>31.5</v>
      </c>
      <c r="AI26" s="103">
        <f t="shared" si="6"/>
        <v>31.5</v>
      </c>
      <c r="AJ26" s="103">
        <f t="shared" si="6"/>
        <v>31.5</v>
      </c>
      <c r="AK26" s="103">
        <f t="shared" si="6"/>
        <v>31.5</v>
      </c>
      <c r="AL26" s="103">
        <f t="shared" si="6"/>
        <v>31.5</v>
      </c>
      <c r="AM26" s="103">
        <f t="shared" si="6"/>
        <v>38.22</v>
      </c>
      <c r="AN26" s="103">
        <f t="shared" si="6"/>
        <v>123.61701000000001</v>
      </c>
      <c r="AO26" s="103">
        <f t="shared" si="6"/>
        <v>116.88601000000001</v>
      </c>
      <c r="AP26" s="103">
        <f t="shared" si="6"/>
        <v>103.45601000000001</v>
      </c>
      <c r="AQ26" s="103">
        <f t="shared" si="6"/>
        <v>134.95601000000002</v>
      </c>
      <c r="AR26" s="103">
        <f t="shared" si="6"/>
        <v>129.56801000000002</v>
      </c>
      <c r="AS26" s="103">
        <f t="shared" si="6"/>
        <v>129.73874000000001</v>
      </c>
      <c r="AT26" s="103">
        <f t="shared" si="6"/>
        <v>129.73874000000001</v>
      </c>
      <c r="AU26" s="103">
        <f t="shared" si="6"/>
        <v>129.73874000000001</v>
      </c>
      <c r="AV26" s="103">
        <f t="shared" si="6"/>
        <v>130.16874000000001</v>
      </c>
      <c r="AW26" s="103">
        <f t="shared" si="6"/>
        <v>107.73873999999999</v>
      </c>
      <c r="AX26" s="103">
        <f t="shared" si="6"/>
        <v>137.32658999999995</v>
      </c>
      <c r="AY26" s="103">
        <f t="shared" si="6"/>
        <v>99.013189999999938</v>
      </c>
      <c r="AZ26" s="103">
        <f t="shared" si="6"/>
        <v>236.75845999999996</v>
      </c>
      <c r="BA26" s="103">
        <f t="shared" si="6"/>
        <v>239.51331000000005</v>
      </c>
      <c r="BB26" s="103">
        <f t="shared" si="6"/>
        <v>277.11331000000007</v>
      </c>
      <c r="BC26" s="103">
        <f t="shared" si="6"/>
        <v>290.10946460000008</v>
      </c>
      <c r="BD26" s="103">
        <f t="shared" si="6"/>
        <v>297.41161460000006</v>
      </c>
      <c r="BE26" s="103">
        <f t="shared" si="6"/>
        <v>333.47012460000002</v>
      </c>
      <c r="BF26" s="103">
        <f t="shared" si="6"/>
        <v>299.30725459999996</v>
      </c>
      <c r="BG26" s="103">
        <f t="shared" si="6"/>
        <v>303.69766459999994</v>
      </c>
      <c r="BH26" s="103">
        <f t="shared" si="6"/>
        <v>321.55515499999996</v>
      </c>
      <c r="BI26" s="103">
        <f t="shared" si="6"/>
        <v>344.25455480000011</v>
      </c>
      <c r="BJ26" s="103">
        <f t="shared" si="6"/>
        <v>368.39112480000011</v>
      </c>
      <c r="BK26" s="103">
        <f t="shared" si="6"/>
        <v>387.48345480000006</v>
      </c>
      <c r="BL26" s="103">
        <f t="shared" si="6"/>
        <v>814.48606480000035</v>
      </c>
      <c r="BM26" s="103">
        <f t="shared" si="6"/>
        <v>814.76585680000039</v>
      </c>
      <c r="BN26" s="103">
        <f t="shared" si="7"/>
        <v>814.96692680000035</v>
      </c>
      <c r="BO26" s="103">
        <f t="shared" si="7"/>
        <v>830.5203568000004</v>
      </c>
      <c r="BP26" s="103">
        <f t="shared" si="7"/>
        <v>830.39479680000034</v>
      </c>
      <c r="BQ26" s="103">
        <f t="shared" si="7"/>
        <v>832.50373680000041</v>
      </c>
      <c r="BR26" s="103">
        <f t="shared" si="7"/>
        <v>840.47731180000039</v>
      </c>
      <c r="BS26" s="103">
        <f t="shared" si="7"/>
        <v>845.97214180000049</v>
      </c>
      <c r="BT26" s="103">
        <f t="shared" si="7"/>
        <v>855.07581180000034</v>
      </c>
      <c r="BU26" s="103">
        <f t="shared" si="7"/>
        <v>892.82199179999998</v>
      </c>
    </row>
    <row r="27" spans="1:75" s="81" customFormat="1" x14ac:dyDescent="0.25">
      <c r="BD27" s="103"/>
      <c r="BE27" s="103"/>
    </row>
    <row r="28" spans="1:75" s="81" customFormat="1" x14ac:dyDescent="0.25">
      <c r="A28" s="110" t="s">
        <v>99</v>
      </c>
      <c r="BD28" s="100"/>
      <c r="BE28" s="100"/>
      <c r="BF28" s="101"/>
    </row>
    <row r="29" spans="1:75" s="81" customFormat="1" x14ac:dyDescent="0.25">
      <c r="A29" s="87" t="s">
        <v>98</v>
      </c>
      <c r="B29" s="103">
        <f>SUM(B16:B18)</f>
        <v>5483</v>
      </c>
      <c r="C29" s="103">
        <f t="shared" ref="C29:BN29" si="8">SUM(C16:C18)</f>
        <v>6061</v>
      </c>
      <c r="D29" s="103">
        <f t="shared" si="8"/>
        <v>7084</v>
      </c>
      <c r="E29" s="103">
        <f t="shared" si="8"/>
        <v>8135</v>
      </c>
      <c r="F29" s="103">
        <f t="shared" si="8"/>
        <v>9655</v>
      </c>
      <c r="G29" s="103">
        <f t="shared" si="8"/>
        <v>11570</v>
      </c>
      <c r="H29" s="103">
        <f t="shared" si="8"/>
        <v>13887</v>
      </c>
      <c r="I29" s="103">
        <f t="shared" si="8"/>
        <v>16165</v>
      </c>
      <c r="J29" s="103">
        <f t="shared" si="8"/>
        <v>19028</v>
      </c>
      <c r="K29" s="103">
        <f t="shared" si="8"/>
        <v>22504</v>
      </c>
      <c r="L29" s="103">
        <f t="shared" si="8"/>
        <v>26513</v>
      </c>
      <c r="M29" s="103">
        <f t="shared" si="8"/>
        <v>29595</v>
      </c>
      <c r="N29" s="103">
        <f t="shared" si="8"/>
        <v>33742</v>
      </c>
      <c r="O29" s="103">
        <f t="shared" si="8"/>
        <v>38423</v>
      </c>
      <c r="P29" s="103">
        <f t="shared" si="8"/>
        <v>45490</v>
      </c>
      <c r="Q29" s="103">
        <f t="shared" si="8"/>
        <v>51827</v>
      </c>
      <c r="R29" s="103">
        <f t="shared" si="8"/>
        <v>59156</v>
      </c>
      <c r="S29" s="103">
        <f t="shared" si="8"/>
        <v>68691</v>
      </c>
      <c r="T29" s="103">
        <f t="shared" si="8"/>
        <v>79971</v>
      </c>
      <c r="U29" s="103">
        <f t="shared" si="8"/>
        <v>94129</v>
      </c>
      <c r="V29" s="103">
        <f t="shared" si="8"/>
        <v>111560</v>
      </c>
      <c r="W29" s="103">
        <f t="shared" si="8"/>
        <v>132041</v>
      </c>
      <c r="X29" s="103">
        <f t="shared" si="8"/>
        <v>189066</v>
      </c>
      <c r="Y29" s="103">
        <f t="shared" si="8"/>
        <v>235274</v>
      </c>
      <c r="Z29" s="103">
        <f t="shared" si="8"/>
        <v>243743</v>
      </c>
      <c r="AA29" s="103">
        <f t="shared" si="8"/>
        <v>287760</v>
      </c>
      <c r="AB29" s="103">
        <f t="shared" si="8"/>
        <v>314866</v>
      </c>
      <c r="AC29" s="103">
        <f t="shared" si="8"/>
        <v>320388</v>
      </c>
      <c r="AD29" s="103">
        <f t="shared" si="8"/>
        <v>330913</v>
      </c>
      <c r="AE29" s="103">
        <f t="shared" si="8"/>
        <v>344181</v>
      </c>
      <c r="AF29" s="103">
        <f t="shared" si="8"/>
        <v>370748</v>
      </c>
      <c r="AG29" s="103">
        <f t="shared" si="8"/>
        <v>374665</v>
      </c>
      <c r="AH29" s="103">
        <f t="shared" si="8"/>
        <v>379931</v>
      </c>
      <c r="AI29" s="103">
        <f t="shared" si="8"/>
        <v>390654</v>
      </c>
      <c r="AJ29" s="103">
        <f t="shared" si="8"/>
        <v>396443</v>
      </c>
      <c r="AK29" s="103">
        <f t="shared" si="8"/>
        <v>402510</v>
      </c>
      <c r="AL29" s="103">
        <f t="shared" si="8"/>
        <v>408952</v>
      </c>
      <c r="AM29" s="103">
        <f t="shared" si="8"/>
        <v>415907</v>
      </c>
      <c r="AN29" s="103">
        <f t="shared" si="8"/>
        <v>423995</v>
      </c>
      <c r="AO29" s="103">
        <f t="shared" si="8"/>
        <v>432437</v>
      </c>
      <c r="AP29" s="103">
        <f t="shared" si="8"/>
        <v>440987</v>
      </c>
      <c r="AQ29" s="103">
        <f t="shared" si="8"/>
        <v>453709</v>
      </c>
      <c r="AR29" s="103">
        <f t="shared" si="8"/>
        <v>460472</v>
      </c>
      <c r="AS29" s="103">
        <f t="shared" si="8"/>
        <v>468334</v>
      </c>
      <c r="AT29" s="103">
        <f t="shared" si="8"/>
        <v>476695</v>
      </c>
      <c r="AU29" s="103">
        <f t="shared" si="8"/>
        <v>485680</v>
      </c>
      <c r="AV29" s="103">
        <f t="shared" si="8"/>
        <v>495928</v>
      </c>
      <c r="AW29" s="103">
        <f t="shared" si="8"/>
        <v>504546</v>
      </c>
      <c r="AX29" s="103">
        <f t="shared" si="8"/>
        <v>512803</v>
      </c>
      <c r="AY29" s="103">
        <f t="shared" si="8"/>
        <v>521825</v>
      </c>
      <c r="AZ29" s="103">
        <f t="shared" si="8"/>
        <v>537571</v>
      </c>
      <c r="BA29" s="103">
        <f t="shared" si="8"/>
        <v>545795</v>
      </c>
      <c r="BB29" s="103">
        <f t="shared" si="8"/>
        <v>554829</v>
      </c>
      <c r="BC29" s="103">
        <f t="shared" si="8"/>
        <v>564946</v>
      </c>
      <c r="BD29" s="103">
        <f t="shared" si="8"/>
        <v>576191</v>
      </c>
      <c r="BE29" s="103">
        <f t="shared" si="8"/>
        <v>586983</v>
      </c>
      <c r="BF29" s="103">
        <f t="shared" si="8"/>
        <v>599891</v>
      </c>
      <c r="BG29" s="103">
        <f t="shared" si="8"/>
        <v>613332</v>
      </c>
      <c r="BH29" s="103">
        <f t="shared" si="8"/>
        <v>626053</v>
      </c>
      <c r="BI29" s="103">
        <f t="shared" si="8"/>
        <v>639410</v>
      </c>
      <c r="BJ29" s="103">
        <f t="shared" si="8"/>
        <v>647914</v>
      </c>
      <c r="BK29" s="103">
        <f t="shared" si="8"/>
        <v>658371</v>
      </c>
      <c r="BL29" s="103">
        <f t="shared" si="8"/>
        <v>674973</v>
      </c>
      <c r="BM29" s="103">
        <f t="shared" si="8"/>
        <v>685892</v>
      </c>
      <c r="BN29" s="103">
        <f t="shared" si="8"/>
        <v>697467</v>
      </c>
      <c r="BO29" s="103">
        <f t="shared" ref="BO29:BT29" si="9">SUM(BO16:BO18)</f>
        <v>714130</v>
      </c>
      <c r="BP29" s="103">
        <f t="shared" si="9"/>
        <v>725790</v>
      </c>
      <c r="BQ29" s="103">
        <f t="shared" si="9"/>
        <v>737428</v>
      </c>
      <c r="BR29" s="103">
        <f t="shared" si="9"/>
        <v>757008</v>
      </c>
      <c r="BS29" s="103">
        <f t="shared" si="9"/>
        <v>774234</v>
      </c>
      <c r="BT29" s="103">
        <f t="shared" si="9"/>
        <v>797128</v>
      </c>
      <c r="BU29" s="103">
        <f>SUM(BU16:BU18)</f>
        <v>823045</v>
      </c>
    </row>
    <row r="30" spans="1:75" s="81" customFormat="1" x14ac:dyDescent="0.25">
      <c r="A30" s="87" t="s">
        <v>93</v>
      </c>
      <c r="B30" s="103">
        <f>B19</f>
        <v>263</v>
      </c>
      <c r="C30" s="103">
        <f t="shared" ref="C30:BN31" si="10">C19</f>
        <v>265</v>
      </c>
      <c r="D30" s="103">
        <f t="shared" si="10"/>
        <v>269</v>
      </c>
      <c r="E30" s="103">
        <f t="shared" si="10"/>
        <v>275</v>
      </c>
      <c r="F30" s="103">
        <f t="shared" si="10"/>
        <v>277</v>
      </c>
      <c r="G30" s="103">
        <f t="shared" si="10"/>
        <v>282</v>
      </c>
      <c r="H30" s="103">
        <f t="shared" si="10"/>
        <v>285</v>
      </c>
      <c r="I30" s="103">
        <f t="shared" si="10"/>
        <v>288</v>
      </c>
      <c r="J30" s="103">
        <f t="shared" si="10"/>
        <v>289</v>
      </c>
      <c r="K30" s="103">
        <f t="shared" si="10"/>
        <v>293</v>
      </c>
      <c r="L30" s="103">
        <f t="shared" si="10"/>
        <v>298</v>
      </c>
      <c r="M30" s="103">
        <f t="shared" si="10"/>
        <v>303</v>
      </c>
      <c r="N30" s="103">
        <f t="shared" si="10"/>
        <v>303</v>
      </c>
      <c r="O30" s="103">
        <f t="shared" si="10"/>
        <v>303</v>
      </c>
      <c r="P30" s="103">
        <f t="shared" si="10"/>
        <v>315</v>
      </c>
      <c r="Q30" s="103">
        <f t="shared" si="10"/>
        <v>318</v>
      </c>
      <c r="R30" s="103">
        <f t="shared" si="10"/>
        <v>328</v>
      </c>
      <c r="S30" s="103">
        <f t="shared" si="10"/>
        <v>334</v>
      </c>
      <c r="T30" s="103">
        <f t="shared" si="10"/>
        <v>338</v>
      </c>
      <c r="U30" s="103">
        <f t="shared" si="10"/>
        <v>346</v>
      </c>
      <c r="V30" s="103">
        <f t="shared" si="10"/>
        <v>373</v>
      </c>
      <c r="W30" s="103">
        <f t="shared" si="10"/>
        <v>393</v>
      </c>
      <c r="X30" s="103">
        <f t="shared" si="10"/>
        <v>421</v>
      </c>
      <c r="Y30" s="103">
        <f t="shared" si="10"/>
        <v>459</v>
      </c>
      <c r="Z30" s="103">
        <f t="shared" si="10"/>
        <v>484</v>
      </c>
      <c r="AA30" s="103">
        <f t="shared" si="10"/>
        <v>497</v>
      </c>
      <c r="AB30" s="103">
        <f t="shared" si="10"/>
        <v>519</v>
      </c>
      <c r="AC30" s="103">
        <f t="shared" si="10"/>
        <v>537</v>
      </c>
      <c r="AD30" s="103">
        <f t="shared" si="10"/>
        <v>559</v>
      </c>
      <c r="AE30" s="103">
        <f t="shared" si="10"/>
        <v>570</v>
      </c>
      <c r="AF30" s="103">
        <f t="shared" si="10"/>
        <v>609</v>
      </c>
      <c r="AG30" s="103">
        <f t="shared" si="10"/>
        <v>686</v>
      </c>
      <c r="AH30" s="103">
        <f t="shared" si="10"/>
        <v>768</v>
      </c>
      <c r="AI30" s="103">
        <f t="shared" si="10"/>
        <v>899</v>
      </c>
      <c r="AJ30" s="103">
        <f t="shared" si="10"/>
        <v>1054</v>
      </c>
      <c r="AK30" s="103">
        <f t="shared" si="10"/>
        <v>1159</v>
      </c>
      <c r="AL30" s="103">
        <f t="shared" si="10"/>
        <v>1306</v>
      </c>
      <c r="AM30" s="103">
        <f t="shared" si="10"/>
        <v>1434</v>
      </c>
      <c r="AN30" s="103">
        <f t="shared" si="10"/>
        <v>1670</v>
      </c>
      <c r="AO30" s="103">
        <f t="shared" si="10"/>
        <v>1832</v>
      </c>
      <c r="AP30" s="103">
        <f t="shared" si="10"/>
        <v>2027</v>
      </c>
      <c r="AQ30" s="103">
        <f t="shared" si="10"/>
        <v>2204</v>
      </c>
      <c r="AR30" s="103">
        <f t="shared" si="10"/>
        <v>2492</v>
      </c>
      <c r="AS30" s="103">
        <f t="shared" si="10"/>
        <v>2913</v>
      </c>
      <c r="AT30" s="103">
        <f t="shared" si="10"/>
        <v>3396</v>
      </c>
      <c r="AU30" s="103">
        <f t="shared" si="10"/>
        <v>3836</v>
      </c>
      <c r="AV30" s="103">
        <f t="shared" si="10"/>
        <v>4324</v>
      </c>
      <c r="AW30" s="103">
        <f t="shared" si="10"/>
        <v>4718</v>
      </c>
      <c r="AX30" s="103">
        <f t="shared" si="10"/>
        <v>5188</v>
      </c>
      <c r="AY30" s="103">
        <f t="shared" si="10"/>
        <v>6452</v>
      </c>
      <c r="AZ30" s="103">
        <f t="shared" si="10"/>
        <v>6919</v>
      </c>
      <c r="BA30" s="103">
        <f t="shared" si="10"/>
        <v>7272</v>
      </c>
      <c r="BB30" s="103">
        <f t="shared" si="10"/>
        <v>7717</v>
      </c>
      <c r="BC30" s="103">
        <f t="shared" si="10"/>
        <v>8234</v>
      </c>
      <c r="BD30" s="103">
        <f t="shared" si="10"/>
        <v>8683</v>
      </c>
      <c r="BE30" s="103">
        <f t="shared" si="10"/>
        <v>9181</v>
      </c>
      <c r="BF30" s="103">
        <f t="shared" si="10"/>
        <v>9722</v>
      </c>
      <c r="BG30" s="103">
        <f t="shared" si="10"/>
        <v>10241</v>
      </c>
      <c r="BH30" s="103">
        <f t="shared" si="10"/>
        <v>10748</v>
      </c>
      <c r="BI30" s="103">
        <f t="shared" si="10"/>
        <v>11139</v>
      </c>
      <c r="BJ30" s="103">
        <f t="shared" si="10"/>
        <v>11525</v>
      </c>
      <c r="BK30" s="103">
        <f t="shared" si="10"/>
        <v>12010</v>
      </c>
      <c r="BL30" s="103">
        <f t="shared" si="10"/>
        <v>12663</v>
      </c>
      <c r="BM30" s="103">
        <f t="shared" si="10"/>
        <v>13071</v>
      </c>
      <c r="BN30" s="103">
        <f t="shared" si="10"/>
        <v>13515</v>
      </c>
      <c r="BO30" s="103">
        <f t="shared" ref="BO30:BU31" si="11">BO19</f>
        <v>13962</v>
      </c>
      <c r="BP30" s="103">
        <f t="shared" si="11"/>
        <v>14382</v>
      </c>
      <c r="BQ30" s="103">
        <f t="shared" si="11"/>
        <v>14907</v>
      </c>
      <c r="BR30" s="103">
        <f t="shared" si="11"/>
        <v>15308</v>
      </c>
      <c r="BS30" s="103">
        <f t="shared" si="11"/>
        <v>15494</v>
      </c>
      <c r="BT30" s="103">
        <f t="shared" si="11"/>
        <v>15582</v>
      </c>
      <c r="BU30" s="103">
        <f t="shared" si="11"/>
        <v>15582</v>
      </c>
    </row>
    <row r="31" spans="1:75" s="81" customFormat="1" x14ac:dyDescent="0.25">
      <c r="A31" s="87" t="s">
        <v>94</v>
      </c>
      <c r="B31" s="103">
        <f>B20</f>
        <v>0</v>
      </c>
      <c r="C31" s="103">
        <f t="shared" si="10"/>
        <v>0</v>
      </c>
      <c r="D31" s="103">
        <f t="shared" si="10"/>
        <v>0</v>
      </c>
      <c r="E31" s="103">
        <f t="shared" si="10"/>
        <v>0</v>
      </c>
      <c r="F31" s="103">
        <f t="shared" si="10"/>
        <v>0</v>
      </c>
      <c r="G31" s="103">
        <f t="shared" si="10"/>
        <v>0</v>
      </c>
      <c r="H31" s="103">
        <f t="shared" si="10"/>
        <v>0</v>
      </c>
      <c r="I31" s="103">
        <f t="shared" si="10"/>
        <v>0</v>
      </c>
      <c r="J31" s="103">
        <f t="shared" si="10"/>
        <v>0</v>
      </c>
      <c r="K31" s="103">
        <f t="shared" si="10"/>
        <v>0</v>
      </c>
      <c r="L31" s="103">
        <f t="shared" si="10"/>
        <v>0</v>
      </c>
      <c r="M31" s="103">
        <f t="shared" si="10"/>
        <v>0</v>
      </c>
      <c r="N31" s="103">
        <f t="shared" si="10"/>
        <v>0</v>
      </c>
      <c r="O31" s="103">
        <f t="shared" si="10"/>
        <v>0</v>
      </c>
      <c r="P31" s="103">
        <f t="shared" si="10"/>
        <v>0</v>
      </c>
      <c r="Q31" s="103">
        <f t="shared" si="10"/>
        <v>0</v>
      </c>
      <c r="R31" s="103">
        <f t="shared" si="10"/>
        <v>0</v>
      </c>
      <c r="S31" s="103">
        <f t="shared" si="10"/>
        <v>0</v>
      </c>
      <c r="T31" s="103">
        <f t="shared" si="10"/>
        <v>0</v>
      </c>
      <c r="U31" s="103">
        <f t="shared" si="10"/>
        <v>0</v>
      </c>
      <c r="V31" s="103">
        <f t="shared" si="10"/>
        <v>0</v>
      </c>
      <c r="W31" s="103">
        <f t="shared" si="10"/>
        <v>0</v>
      </c>
      <c r="X31" s="103">
        <f t="shared" si="10"/>
        <v>0</v>
      </c>
      <c r="Y31" s="103">
        <f t="shared" si="10"/>
        <v>0</v>
      </c>
      <c r="Z31" s="103">
        <f t="shared" si="10"/>
        <v>1</v>
      </c>
      <c r="AA31" s="103">
        <f t="shared" si="10"/>
        <v>1</v>
      </c>
      <c r="AB31" s="103">
        <f t="shared" si="10"/>
        <v>1</v>
      </c>
      <c r="AC31" s="103">
        <f t="shared" si="10"/>
        <v>1</v>
      </c>
      <c r="AD31" s="103">
        <f t="shared" si="10"/>
        <v>1</v>
      </c>
      <c r="AE31" s="103">
        <f t="shared" si="10"/>
        <v>2</v>
      </c>
      <c r="AF31" s="103">
        <f t="shared" si="10"/>
        <v>2</v>
      </c>
      <c r="AG31" s="103">
        <f t="shared" si="10"/>
        <v>3</v>
      </c>
      <c r="AH31" s="103">
        <f t="shared" si="10"/>
        <v>37</v>
      </c>
      <c r="AI31" s="103">
        <f t="shared" si="10"/>
        <v>57</v>
      </c>
      <c r="AJ31" s="103">
        <f t="shared" si="10"/>
        <v>63</v>
      </c>
      <c r="AK31" s="103">
        <f t="shared" si="10"/>
        <v>83</v>
      </c>
      <c r="AL31" s="103">
        <f t="shared" si="10"/>
        <v>144</v>
      </c>
      <c r="AM31" s="103">
        <f t="shared" si="10"/>
        <v>198</v>
      </c>
      <c r="AN31" s="103">
        <f t="shared" si="10"/>
        <v>212</v>
      </c>
      <c r="AO31" s="103">
        <f t="shared" si="10"/>
        <v>212</v>
      </c>
      <c r="AP31" s="103">
        <f t="shared" si="10"/>
        <v>245</v>
      </c>
      <c r="AQ31" s="103">
        <f t="shared" si="10"/>
        <v>258</v>
      </c>
      <c r="AR31" s="103">
        <f t="shared" si="10"/>
        <v>265</v>
      </c>
      <c r="AS31" s="103">
        <f t="shared" si="10"/>
        <v>314</v>
      </c>
      <c r="AT31" s="103">
        <f t="shared" si="10"/>
        <v>334</v>
      </c>
      <c r="AU31" s="103">
        <f t="shared" si="10"/>
        <v>346</v>
      </c>
      <c r="AV31" s="103">
        <f t="shared" si="10"/>
        <v>360</v>
      </c>
      <c r="AW31" s="103">
        <f t="shared" si="10"/>
        <v>417</v>
      </c>
      <c r="AX31" s="103">
        <f t="shared" si="10"/>
        <v>426</v>
      </c>
      <c r="AY31" s="103">
        <f t="shared" si="10"/>
        <v>464</v>
      </c>
      <c r="AZ31" s="103">
        <f t="shared" si="10"/>
        <v>483</v>
      </c>
      <c r="BA31" s="103">
        <f t="shared" si="10"/>
        <v>517</v>
      </c>
      <c r="BB31" s="103">
        <f t="shared" si="10"/>
        <v>565</v>
      </c>
      <c r="BC31" s="103">
        <f t="shared" si="10"/>
        <v>580</v>
      </c>
      <c r="BD31" s="103">
        <f t="shared" si="10"/>
        <v>622</v>
      </c>
      <c r="BE31" s="103">
        <f t="shared" si="10"/>
        <v>646</v>
      </c>
      <c r="BF31" s="103">
        <f t="shared" si="10"/>
        <v>687</v>
      </c>
      <c r="BG31" s="103">
        <f t="shared" si="10"/>
        <v>723</v>
      </c>
      <c r="BH31" s="103">
        <f t="shared" si="10"/>
        <v>785</v>
      </c>
      <c r="BI31" s="103">
        <f t="shared" si="10"/>
        <v>826</v>
      </c>
      <c r="BJ31" s="103">
        <f t="shared" si="10"/>
        <v>854</v>
      </c>
      <c r="BK31" s="103">
        <f t="shared" si="10"/>
        <v>867</v>
      </c>
      <c r="BL31" s="103">
        <f t="shared" si="10"/>
        <v>913</v>
      </c>
      <c r="BM31" s="103">
        <f t="shared" si="10"/>
        <v>947</v>
      </c>
      <c r="BN31" s="103">
        <f t="shared" si="10"/>
        <v>981</v>
      </c>
      <c r="BO31" s="103">
        <f t="shared" si="11"/>
        <v>1042</v>
      </c>
      <c r="BP31" s="103">
        <f t="shared" si="11"/>
        <v>1116</v>
      </c>
      <c r="BQ31" s="103">
        <f t="shared" si="11"/>
        <v>1403</v>
      </c>
      <c r="BR31" s="103">
        <f t="shared" si="11"/>
        <v>2617</v>
      </c>
      <c r="BS31" s="103">
        <f t="shared" si="11"/>
        <v>2762</v>
      </c>
      <c r="BT31" s="103">
        <f t="shared" si="11"/>
        <v>3044</v>
      </c>
      <c r="BU31" s="103">
        <f t="shared" si="11"/>
        <v>3378</v>
      </c>
    </row>
    <row r="32" spans="1:75" s="81" customFormat="1" x14ac:dyDescent="0.25">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row>
    <row r="33" spans="1:64" x14ac:dyDescent="0.25">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row>
    <row r="34" spans="1:64" x14ac:dyDescent="0.25">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row>
    <row r="35" spans="1:64" ht="15.6" customHeight="1" x14ac:dyDescent="0.25">
      <c r="A35" s="186" t="s">
        <v>100</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x14ac:dyDescent="0.25">
      <c r="A36" s="186"/>
    </row>
    <row r="37" spans="1:64" ht="21" customHeight="1" x14ac:dyDescent="0.25">
      <c r="A37" s="186"/>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row>
    <row r="38" spans="1:64" ht="46.8" customHeight="1" x14ac:dyDescent="0.25">
      <c r="A38" s="186"/>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row>
    <row r="39" spans="1:64" x14ac:dyDescent="0.25">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row>
    <row r="41" spans="1:64" x14ac:dyDescent="0.25">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row>
    <row r="42" spans="1:64" x14ac:dyDescent="0.25">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row>
    <row r="43" spans="1:64" x14ac:dyDescent="0.25">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row>
    <row r="44" spans="1:64" x14ac:dyDescent="0.25">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row>
    <row r="45" spans="1:64" x14ac:dyDescent="0.25">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row>
    <row r="46" spans="1:64" x14ac:dyDescent="0.25">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row>
    <row r="47" spans="1:64" x14ac:dyDescent="0.25">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row>
    <row r="48" spans="1:64" x14ac:dyDescent="0.25">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row>
    <row r="49" spans="2:59" x14ac:dyDescent="0.25">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row>
    <row r="50" spans="2:59" x14ac:dyDescent="0.25">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row>
  </sheetData>
  <mergeCells count="7">
    <mergeCell ref="AX5:BI5"/>
    <mergeCell ref="BJ5:BU5"/>
    <mergeCell ref="A35:A38"/>
    <mergeCell ref="B5:M5"/>
    <mergeCell ref="N5:Y5"/>
    <mergeCell ref="Z5:AK5"/>
    <mergeCell ref="AL5:AW5"/>
  </mergeCells>
  <pageMargins left="0.23622047244094491" right="0.23622047244094491" top="0.74803149606299213" bottom="0.74803149606299213" header="0.31496062992125984" footer="0.31496062992125984"/>
  <pageSetup paperSize="9" scale="63" fitToWidth="0" orientation="landscape" verticalDpi="4" r:id="rId1"/>
  <headerFooter>
    <oddHeader>&amp;LSolar Photovoltaics Deployment in the UK&amp;RTable 1 - Dec 2015</oddHeader>
    <oddFooter>&amp;Lhttps://www.gov.uk/government/statistics/solar-photovoltaics-deployment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W50"/>
  <sheetViews>
    <sheetView zoomScale="75" zoomScaleNormal="75" workbookViewId="0">
      <pane xSplit="1" ySplit="6" topLeftCell="BH7" activePane="bottomRight" state="frozen"/>
      <selection pane="topRight" activeCell="B1" sqref="B1"/>
      <selection pane="bottomLeft" activeCell="A7" sqref="A7"/>
      <selection pane="bottomRight"/>
    </sheetView>
  </sheetViews>
  <sheetFormatPr defaultRowHeight="13.2" x14ac:dyDescent="0.25"/>
  <cols>
    <col min="1" max="1" width="65.88671875" style="77" bestFit="1" customWidth="1"/>
    <col min="2" max="51" width="11.6640625" style="77" customWidth="1"/>
    <col min="52" max="52" width="11.5546875" style="77" customWidth="1"/>
    <col min="53" max="53" width="11.6640625" style="77" customWidth="1"/>
    <col min="54" max="54" width="9.5546875" style="77" customWidth="1"/>
    <col min="55" max="55" width="11.33203125" style="77" customWidth="1"/>
    <col min="56" max="57" width="11.77734375" style="77" customWidth="1"/>
    <col min="58" max="58" width="12.6640625" style="77" customWidth="1"/>
    <col min="59" max="59" width="10.77734375" style="77" customWidth="1"/>
    <col min="60" max="60" width="9.88671875" style="77" customWidth="1"/>
    <col min="61" max="61" width="10.77734375" style="77" customWidth="1"/>
    <col min="62" max="62" width="11.6640625" style="77" customWidth="1"/>
    <col min="63" max="63" width="13.88671875" style="77" customWidth="1"/>
    <col min="64" max="64" width="12.33203125" style="77" customWidth="1"/>
    <col min="65" max="65" width="12.88671875" style="77" customWidth="1"/>
    <col min="66" max="66" width="11.88671875" style="77" customWidth="1"/>
    <col min="67" max="67" width="11.109375" style="77" customWidth="1"/>
    <col min="68" max="68" width="9.6640625" style="77" customWidth="1"/>
    <col min="69" max="69" width="10.44140625" style="77" bestFit="1" customWidth="1"/>
    <col min="70" max="70" width="10.77734375" style="77" customWidth="1"/>
    <col min="71" max="71" width="10.21875" style="77" customWidth="1"/>
    <col min="72" max="72" width="10.44140625" style="77" customWidth="1"/>
    <col min="73" max="73" width="11.44140625" style="77" bestFit="1" customWidth="1"/>
    <col min="74" max="16384" width="8.88671875" style="77"/>
  </cols>
  <sheetData>
    <row r="1" spans="1:75" ht="17.399999999999999" x14ac:dyDescent="0.3">
      <c r="A1" s="9" t="s">
        <v>4</v>
      </c>
    </row>
    <row r="2" spans="1:75" ht="28.2" customHeight="1" x14ac:dyDescent="0.5">
      <c r="A2" s="10" t="s">
        <v>76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row>
    <row r="3" spans="1:75" ht="17.399999999999999" x14ac:dyDescent="0.3">
      <c r="A3" s="9" t="s">
        <v>77</v>
      </c>
    </row>
    <row r="4" spans="1:75" ht="18" thickBot="1" x14ac:dyDescent="0.35">
      <c r="A4" s="79"/>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1"/>
      <c r="BK4" s="81"/>
      <c r="BL4" s="81"/>
      <c r="BM4" s="81"/>
      <c r="BN4" s="81"/>
      <c r="BO4" s="81"/>
    </row>
    <row r="5" spans="1:75" s="83" customFormat="1" ht="13.8" thickTop="1" x14ac:dyDescent="0.25">
      <c r="A5" s="82"/>
      <c r="B5" s="187">
        <v>2010</v>
      </c>
      <c r="C5" s="187"/>
      <c r="D5" s="187"/>
      <c r="E5" s="187"/>
      <c r="F5" s="187"/>
      <c r="G5" s="187"/>
      <c r="H5" s="187"/>
      <c r="I5" s="187"/>
      <c r="J5" s="187"/>
      <c r="K5" s="187"/>
      <c r="L5" s="187"/>
      <c r="M5" s="187"/>
      <c r="N5" s="188">
        <v>2011</v>
      </c>
      <c r="O5" s="189"/>
      <c r="P5" s="189"/>
      <c r="Q5" s="189"/>
      <c r="R5" s="189"/>
      <c r="S5" s="189"/>
      <c r="T5" s="189"/>
      <c r="U5" s="189"/>
      <c r="V5" s="189"/>
      <c r="W5" s="189"/>
      <c r="X5" s="189"/>
      <c r="Y5" s="189"/>
      <c r="Z5" s="188">
        <v>2012</v>
      </c>
      <c r="AA5" s="189"/>
      <c r="AB5" s="189"/>
      <c r="AC5" s="189"/>
      <c r="AD5" s="189"/>
      <c r="AE5" s="189"/>
      <c r="AF5" s="189"/>
      <c r="AG5" s="189"/>
      <c r="AH5" s="189"/>
      <c r="AI5" s="189"/>
      <c r="AJ5" s="189"/>
      <c r="AK5" s="189"/>
      <c r="AL5" s="182">
        <v>2013</v>
      </c>
      <c r="AM5" s="183"/>
      <c r="AN5" s="183"/>
      <c r="AO5" s="183"/>
      <c r="AP5" s="183"/>
      <c r="AQ5" s="183"/>
      <c r="AR5" s="183"/>
      <c r="AS5" s="183"/>
      <c r="AT5" s="183"/>
      <c r="AU5" s="183"/>
      <c r="AV5" s="183"/>
      <c r="AW5" s="183"/>
      <c r="AX5" s="182">
        <v>2014</v>
      </c>
      <c r="AY5" s="183"/>
      <c r="AZ5" s="183"/>
      <c r="BA5" s="183"/>
      <c r="BB5" s="183"/>
      <c r="BC5" s="183"/>
      <c r="BD5" s="183"/>
      <c r="BE5" s="183"/>
      <c r="BF5" s="183"/>
      <c r="BG5" s="183"/>
      <c r="BH5" s="183"/>
      <c r="BI5" s="184"/>
      <c r="BJ5" s="182">
        <v>2015</v>
      </c>
      <c r="BK5" s="183"/>
      <c r="BL5" s="183"/>
      <c r="BM5" s="183"/>
      <c r="BN5" s="183"/>
      <c r="BO5" s="190"/>
      <c r="BP5" s="191"/>
      <c r="BQ5" s="191"/>
      <c r="BR5" s="191"/>
      <c r="BS5" s="191"/>
      <c r="BT5" s="191"/>
    </row>
    <row r="6" spans="1:75" s="87" customFormat="1" x14ac:dyDescent="0.25">
      <c r="A6" s="114"/>
      <c r="B6" s="115" t="s">
        <v>78</v>
      </c>
      <c r="C6" s="115" t="s">
        <v>79</v>
      </c>
      <c r="D6" s="115" t="s">
        <v>80</v>
      </c>
      <c r="E6" s="115" t="s">
        <v>81</v>
      </c>
      <c r="F6" s="115" t="s">
        <v>22</v>
      </c>
      <c r="G6" s="115" t="s">
        <v>82</v>
      </c>
      <c r="H6" s="115" t="s">
        <v>83</v>
      </c>
      <c r="I6" s="115" t="s">
        <v>84</v>
      </c>
      <c r="J6" s="115" t="s">
        <v>85</v>
      </c>
      <c r="K6" s="115" t="s">
        <v>86</v>
      </c>
      <c r="L6" s="115" t="s">
        <v>87</v>
      </c>
      <c r="M6" s="115" t="s">
        <v>88</v>
      </c>
      <c r="N6" s="116" t="s">
        <v>78</v>
      </c>
      <c r="O6" s="115" t="s">
        <v>79</v>
      </c>
      <c r="P6" s="115" t="s">
        <v>80</v>
      </c>
      <c r="Q6" s="115" t="s">
        <v>81</v>
      </c>
      <c r="R6" s="115" t="s">
        <v>22</v>
      </c>
      <c r="S6" s="115" t="s">
        <v>82</v>
      </c>
      <c r="T6" s="115" t="s">
        <v>83</v>
      </c>
      <c r="U6" s="115" t="s">
        <v>84</v>
      </c>
      <c r="V6" s="115" t="s">
        <v>85</v>
      </c>
      <c r="W6" s="115" t="s">
        <v>86</v>
      </c>
      <c r="X6" s="115" t="s">
        <v>87</v>
      </c>
      <c r="Y6" s="115" t="s">
        <v>88</v>
      </c>
      <c r="Z6" s="116" t="s">
        <v>78</v>
      </c>
      <c r="AA6" s="115" t="s">
        <v>79</v>
      </c>
      <c r="AB6" s="115" t="s">
        <v>80</v>
      </c>
      <c r="AC6" s="115" t="s">
        <v>81</v>
      </c>
      <c r="AD6" s="115" t="s">
        <v>22</v>
      </c>
      <c r="AE6" s="115" t="s">
        <v>82</v>
      </c>
      <c r="AF6" s="115" t="s">
        <v>83</v>
      </c>
      <c r="AG6" s="115" t="s">
        <v>84</v>
      </c>
      <c r="AH6" s="115" t="s">
        <v>85</v>
      </c>
      <c r="AI6" s="115" t="s">
        <v>86</v>
      </c>
      <c r="AJ6" s="115" t="s">
        <v>87</v>
      </c>
      <c r="AK6" s="115" t="s">
        <v>88</v>
      </c>
      <c r="AL6" s="116" t="s">
        <v>78</v>
      </c>
      <c r="AM6" s="115" t="s">
        <v>79</v>
      </c>
      <c r="AN6" s="115" t="s">
        <v>80</v>
      </c>
      <c r="AO6" s="115" t="s">
        <v>81</v>
      </c>
      <c r="AP6" s="115" t="s">
        <v>22</v>
      </c>
      <c r="AQ6" s="115" t="s">
        <v>82</v>
      </c>
      <c r="AR6" s="115" t="s">
        <v>83</v>
      </c>
      <c r="AS6" s="115" t="s">
        <v>84</v>
      </c>
      <c r="AT6" s="115" t="s">
        <v>85</v>
      </c>
      <c r="AU6" s="115" t="s">
        <v>86</v>
      </c>
      <c r="AV6" s="115" t="s">
        <v>87</v>
      </c>
      <c r="AW6" s="115" t="s">
        <v>88</v>
      </c>
      <c r="AX6" s="116" t="s">
        <v>78</v>
      </c>
      <c r="AY6" s="115" t="s">
        <v>79</v>
      </c>
      <c r="AZ6" s="115" t="s">
        <v>80</v>
      </c>
      <c r="BA6" s="115" t="s">
        <v>81</v>
      </c>
      <c r="BB6" s="115" t="s">
        <v>22</v>
      </c>
      <c r="BC6" s="115" t="s">
        <v>82</v>
      </c>
      <c r="BD6" s="115" t="s">
        <v>83</v>
      </c>
      <c r="BE6" s="115" t="s">
        <v>84</v>
      </c>
      <c r="BF6" s="115" t="s">
        <v>85</v>
      </c>
      <c r="BG6" s="115" t="s">
        <v>86</v>
      </c>
      <c r="BH6" s="115" t="s">
        <v>87</v>
      </c>
      <c r="BI6" s="115" t="s">
        <v>88</v>
      </c>
      <c r="BJ6" s="116" t="s">
        <v>78</v>
      </c>
      <c r="BK6" s="115" t="s">
        <v>79</v>
      </c>
      <c r="BL6" s="115" t="s">
        <v>80</v>
      </c>
      <c r="BM6" s="115" t="s">
        <v>81</v>
      </c>
      <c r="BN6" s="115" t="s">
        <v>22</v>
      </c>
      <c r="BO6" s="115" t="s">
        <v>82</v>
      </c>
      <c r="BP6" s="115" t="s">
        <v>83</v>
      </c>
      <c r="BQ6" s="115" t="s">
        <v>84</v>
      </c>
      <c r="BR6" s="115" t="s">
        <v>85</v>
      </c>
      <c r="BS6" s="115" t="s">
        <v>86</v>
      </c>
      <c r="BT6" s="115" t="s">
        <v>87</v>
      </c>
    </row>
    <row r="7" spans="1:75" x14ac:dyDescent="0.25">
      <c r="A7" s="88" t="s">
        <v>89</v>
      </c>
      <c r="M7" s="89"/>
      <c r="N7" s="81"/>
      <c r="O7" s="81"/>
      <c r="P7" s="81"/>
      <c r="Q7" s="81"/>
      <c r="R7" s="81"/>
      <c r="S7" s="81"/>
      <c r="T7" s="81"/>
      <c r="U7" s="81"/>
      <c r="V7" s="81"/>
      <c r="W7" s="81"/>
      <c r="X7" s="81"/>
      <c r="Y7" s="89"/>
      <c r="Z7" s="81"/>
      <c r="AA7" s="81"/>
      <c r="AB7" s="81"/>
      <c r="AC7" s="81"/>
      <c r="AD7" s="81"/>
      <c r="AE7" s="81"/>
      <c r="AF7" s="81"/>
      <c r="AG7" s="81"/>
      <c r="AH7" s="81"/>
      <c r="AI7" s="81"/>
      <c r="AJ7" s="81"/>
      <c r="AK7" s="81"/>
      <c r="AL7" s="90"/>
      <c r="AM7" s="81"/>
      <c r="AN7" s="81"/>
      <c r="AO7" s="81"/>
      <c r="AP7" s="81"/>
      <c r="AQ7" s="81"/>
      <c r="AR7" s="81"/>
      <c r="AS7" s="81"/>
      <c r="AT7" s="81"/>
      <c r="AU7" s="81"/>
      <c r="AV7" s="81"/>
      <c r="AW7" s="81"/>
      <c r="AX7" s="90"/>
      <c r="AY7" s="81"/>
      <c r="AZ7" s="81"/>
      <c r="BA7" s="81"/>
      <c r="BB7" s="81"/>
      <c r="BC7" s="81"/>
      <c r="BD7" s="81"/>
      <c r="BE7" s="81"/>
      <c r="BF7" s="81"/>
      <c r="BG7" s="81"/>
      <c r="BH7" s="81"/>
      <c r="BI7" s="81"/>
      <c r="BJ7" s="90"/>
      <c r="BK7" s="81"/>
      <c r="BL7" s="81"/>
      <c r="BM7" s="81"/>
      <c r="BN7" s="81"/>
      <c r="BO7" s="81"/>
    </row>
    <row r="8" spans="1:75" ht="14.4" x14ac:dyDescent="0.3">
      <c r="A8" s="84" t="s">
        <v>90</v>
      </c>
      <c r="B8" s="91">
        <v>5.4892599999999998</v>
      </c>
      <c r="C8" s="91">
        <v>6.8705798000000007</v>
      </c>
      <c r="D8" s="91">
        <v>9.3910207999999997</v>
      </c>
      <c r="E8" s="91">
        <v>12.030967200000003</v>
      </c>
      <c r="F8" s="91">
        <v>16.1652542</v>
      </c>
      <c r="G8" s="91">
        <v>20.937219200000005</v>
      </c>
      <c r="H8" s="91">
        <v>26.686171300000002</v>
      </c>
      <c r="I8" s="91">
        <v>32.479190500000009</v>
      </c>
      <c r="J8" s="91">
        <v>40.008817200000024</v>
      </c>
      <c r="K8" s="91">
        <v>49.015190200000049</v>
      </c>
      <c r="L8" s="91">
        <v>59.545105200000037</v>
      </c>
      <c r="M8" s="92">
        <v>67.395424300000059</v>
      </c>
      <c r="N8" s="91">
        <v>78.574847700000078</v>
      </c>
      <c r="O8" s="91">
        <v>91.43200426000007</v>
      </c>
      <c r="P8" s="91">
        <v>110.41750696000015</v>
      </c>
      <c r="Q8" s="91">
        <v>128.73884878000024</v>
      </c>
      <c r="R8" s="91">
        <v>150.64388746000026</v>
      </c>
      <c r="S8" s="91">
        <v>179.14181034000026</v>
      </c>
      <c r="T8" s="91">
        <v>214.40164607000031</v>
      </c>
      <c r="U8" s="91">
        <v>259.15224527000026</v>
      </c>
      <c r="V8" s="91">
        <v>315.26731729000039</v>
      </c>
      <c r="W8" s="91">
        <v>380.49084881000044</v>
      </c>
      <c r="X8" s="91">
        <v>576.63929046000112</v>
      </c>
      <c r="Y8" s="92">
        <v>763.49156878000213</v>
      </c>
      <c r="Z8" s="91">
        <v>787.75852428000201</v>
      </c>
      <c r="AA8" s="91">
        <v>960.2320480800015</v>
      </c>
      <c r="AB8" s="91">
        <v>1062.1394616700018</v>
      </c>
      <c r="AC8" s="91">
        <v>1078.6664261700018</v>
      </c>
      <c r="AD8" s="91">
        <v>1114.0935412000019</v>
      </c>
      <c r="AE8" s="91">
        <v>1163.6735982800019</v>
      </c>
      <c r="AF8" s="91">
        <v>1286.5106863000021</v>
      </c>
      <c r="AG8" s="91">
        <v>1298.7732247000022</v>
      </c>
      <c r="AH8" s="91">
        <v>1316.3288682600021</v>
      </c>
      <c r="AI8" s="91">
        <v>1357.6927624100022</v>
      </c>
      <c r="AJ8" s="91">
        <v>1377.0669394100021</v>
      </c>
      <c r="AK8" s="92">
        <v>1397.6186771600021</v>
      </c>
      <c r="AL8" s="91">
        <v>1420.2692933900021</v>
      </c>
      <c r="AM8" s="91">
        <v>1446.5765057900021</v>
      </c>
      <c r="AN8" s="91">
        <v>1478.6723302200021</v>
      </c>
      <c r="AO8" s="91">
        <v>1514.1012540000022</v>
      </c>
      <c r="AP8" s="91">
        <v>1548.7627480000021</v>
      </c>
      <c r="AQ8" s="91">
        <v>1611.110295770002</v>
      </c>
      <c r="AR8" s="91">
        <v>1635.654545660002</v>
      </c>
      <c r="AS8" s="91">
        <v>1666.289043630002</v>
      </c>
      <c r="AT8" s="91">
        <v>1698.3850391400019</v>
      </c>
      <c r="AU8" s="91">
        <v>1731.657083890002</v>
      </c>
      <c r="AV8" s="91">
        <v>1770.293378910002</v>
      </c>
      <c r="AW8" s="92">
        <v>1803.679437650002</v>
      </c>
      <c r="AX8" s="91">
        <v>1834.460754800002</v>
      </c>
      <c r="AY8" s="91">
        <v>1868.424090930002</v>
      </c>
      <c r="AZ8" s="91">
        <v>1941.3145088900019</v>
      </c>
      <c r="BA8" s="91">
        <v>1969.2036398900018</v>
      </c>
      <c r="BB8" s="91">
        <v>2001.5858238900016</v>
      </c>
      <c r="BC8" s="91">
        <v>2039.8486322800015</v>
      </c>
      <c r="BD8" s="91">
        <v>2081.5278190300014</v>
      </c>
      <c r="BE8" s="91">
        <v>2121.4846716300012</v>
      </c>
      <c r="BF8" s="91">
        <v>2169.8482824300013</v>
      </c>
      <c r="BG8" s="91">
        <v>2218.7869221500009</v>
      </c>
      <c r="BH8" s="91">
        <v>2266.5361265300007</v>
      </c>
      <c r="BI8" s="92">
        <v>2326.5440968700009</v>
      </c>
      <c r="BJ8" s="91">
        <v>2354.1913150700007</v>
      </c>
      <c r="BK8" s="91">
        <v>2390.5502326800006</v>
      </c>
      <c r="BL8" s="91">
        <v>2452.7234414300005</v>
      </c>
      <c r="BM8" s="91">
        <v>2491.8663033200005</v>
      </c>
      <c r="BN8" s="91">
        <v>2533.4715439200004</v>
      </c>
      <c r="BO8" s="91">
        <v>2596.8402762500004</v>
      </c>
      <c r="BP8" s="91">
        <v>2641.2059435700003</v>
      </c>
      <c r="BQ8" s="91">
        <v>2686.7737140700001</v>
      </c>
      <c r="BR8" s="91">
        <v>2770.8411340899997</v>
      </c>
      <c r="BS8" s="91">
        <v>2833.2197482999995</v>
      </c>
      <c r="BT8" s="91">
        <v>2920.4470951299995</v>
      </c>
    </row>
    <row r="9" spans="1:75" ht="14.4" x14ac:dyDescent="0.3">
      <c r="A9" s="93" t="s">
        <v>91</v>
      </c>
      <c r="B9" s="91">
        <v>0.12932999999999997</v>
      </c>
      <c r="C9" s="91">
        <v>0.12932999999999997</v>
      </c>
      <c r="D9" s="91">
        <v>0.12932999999999997</v>
      </c>
      <c r="E9" s="91">
        <v>0.12932999999999997</v>
      </c>
      <c r="F9" s="91">
        <v>0.29670999999999997</v>
      </c>
      <c r="G9" s="91">
        <v>1.0967100000000001</v>
      </c>
      <c r="H9" s="91">
        <v>1.2473800000000002</v>
      </c>
      <c r="I9" s="91">
        <v>1.2473800000000002</v>
      </c>
      <c r="J9" s="91">
        <v>1.2473800000000002</v>
      </c>
      <c r="K9" s="91">
        <v>1.6949500000000002</v>
      </c>
      <c r="L9" s="91">
        <v>1.7464800000000003</v>
      </c>
      <c r="M9" s="92">
        <v>1.9237500000000003</v>
      </c>
      <c r="N9" s="91">
        <v>1.9237500000000003</v>
      </c>
      <c r="O9" s="91">
        <v>2.4477500000000001</v>
      </c>
      <c r="P9" s="91">
        <v>3.2649499999999998</v>
      </c>
      <c r="Q9" s="91">
        <v>4.1976999999999993</v>
      </c>
      <c r="R9" s="91">
        <v>5.9455799999999996</v>
      </c>
      <c r="S9" s="91">
        <v>18.53613</v>
      </c>
      <c r="T9" s="91">
        <v>188.22068000000002</v>
      </c>
      <c r="U9" s="91">
        <v>188.22068000000002</v>
      </c>
      <c r="V9" s="91">
        <v>194.58736000000002</v>
      </c>
      <c r="W9" s="91">
        <v>208.47956000000002</v>
      </c>
      <c r="X9" s="91">
        <v>209.56247000000002</v>
      </c>
      <c r="Y9" s="92">
        <v>210.32702000000003</v>
      </c>
      <c r="Z9" s="91">
        <v>210.48643000000004</v>
      </c>
      <c r="AA9" s="91">
        <v>211.66985000000005</v>
      </c>
      <c r="AB9" s="91">
        <v>220.54375000000005</v>
      </c>
      <c r="AC9" s="91">
        <v>221.43928000000005</v>
      </c>
      <c r="AD9" s="91">
        <v>222.03288000000006</v>
      </c>
      <c r="AE9" s="91">
        <v>237.38608000000005</v>
      </c>
      <c r="AF9" s="91">
        <v>313.91755000000001</v>
      </c>
      <c r="AG9" s="91">
        <v>316.59620999999999</v>
      </c>
      <c r="AH9" s="91">
        <v>317.90253000000001</v>
      </c>
      <c r="AI9" s="91">
        <v>320.73360000000002</v>
      </c>
      <c r="AJ9" s="91">
        <v>327.54200000000003</v>
      </c>
      <c r="AK9" s="92">
        <v>329.07142000000005</v>
      </c>
      <c r="AL9" s="91">
        <v>331.14559000000003</v>
      </c>
      <c r="AM9" s="91">
        <v>333.06020000000001</v>
      </c>
      <c r="AN9" s="91">
        <v>334.69166999999999</v>
      </c>
      <c r="AO9" s="91">
        <v>353.44883999999996</v>
      </c>
      <c r="AP9" s="91">
        <v>355.66887999999994</v>
      </c>
      <c r="AQ9" s="91">
        <v>360.81210999999996</v>
      </c>
      <c r="AR9" s="91">
        <v>369.79179999999997</v>
      </c>
      <c r="AS9" s="91">
        <v>381.33401999999995</v>
      </c>
      <c r="AT9" s="91">
        <v>388.05928999999998</v>
      </c>
      <c r="AU9" s="91">
        <v>399.74851999999998</v>
      </c>
      <c r="AV9" s="91">
        <v>406.17174999999997</v>
      </c>
      <c r="AW9" s="92">
        <v>420.26060999999999</v>
      </c>
      <c r="AX9" s="91">
        <v>424.21274999999997</v>
      </c>
      <c r="AY9" s="91">
        <v>433.59583999999995</v>
      </c>
      <c r="AZ9" s="91">
        <v>451.29123999999996</v>
      </c>
      <c r="BA9" s="91">
        <v>465.29177999999996</v>
      </c>
      <c r="BB9" s="91">
        <v>481.66329999999994</v>
      </c>
      <c r="BC9" s="91">
        <v>513.06050999999991</v>
      </c>
      <c r="BD9" s="91">
        <v>522.19052999999985</v>
      </c>
      <c r="BE9" s="91">
        <v>530.47171999999989</v>
      </c>
      <c r="BF9" s="91">
        <v>539.43302999999992</v>
      </c>
      <c r="BG9" s="91">
        <v>548.9480299999999</v>
      </c>
      <c r="BH9" s="91">
        <v>556.40004999999985</v>
      </c>
      <c r="BI9" s="92">
        <v>584.34834999999987</v>
      </c>
      <c r="BJ9" s="91">
        <v>587.58048999999983</v>
      </c>
      <c r="BK9" s="91">
        <v>594.20249999999987</v>
      </c>
      <c r="BL9" s="91">
        <v>642.66015999999991</v>
      </c>
      <c r="BM9" s="91">
        <v>645.69938999999988</v>
      </c>
      <c r="BN9" s="91">
        <v>650.22861999999986</v>
      </c>
      <c r="BO9" s="91">
        <v>672.83728999999983</v>
      </c>
      <c r="BP9" s="91">
        <v>682.99252999999987</v>
      </c>
      <c r="BQ9" s="91">
        <v>683.66061999999988</v>
      </c>
      <c r="BR9" s="91">
        <v>684.84091999999987</v>
      </c>
      <c r="BS9" s="91">
        <v>685.10551999999984</v>
      </c>
      <c r="BT9" s="91">
        <v>685.10551999999984</v>
      </c>
    </row>
    <row r="10" spans="1:75" ht="14.4" x14ac:dyDescent="0.3">
      <c r="A10" s="93" t="s">
        <v>92</v>
      </c>
      <c r="B10" s="91">
        <v>9</v>
      </c>
      <c r="C10" s="91">
        <v>9</v>
      </c>
      <c r="D10" s="91">
        <v>9</v>
      </c>
      <c r="E10" s="91">
        <v>9</v>
      </c>
      <c r="F10" s="91">
        <v>9</v>
      </c>
      <c r="G10" s="91">
        <v>9</v>
      </c>
      <c r="H10" s="91">
        <v>9</v>
      </c>
      <c r="I10" s="91">
        <v>9</v>
      </c>
      <c r="J10" s="91">
        <v>9</v>
      </c>
      <c r="K10" s="91">
        <v>9</v>
      </c>
      <c r="L10" s="91">
        <v>9</v>
      </c>
      <c r="M10" s="92">
        <v>9</v>
      </c>
      <c r="N10" s="91">
        <v>9</v>
      </c>
      <c r="O10" s="91">
        <v>9</v>
      </c>
      <c r="P10" s="91">
        <v>9</v>
      </c>
      <c r="Q10" s="91">
        <v>9</v>
      </c>
      <c r="R10" s="91">
        <v>9</v>
      </c>
      <c r="S10" s="91">
        <v>9</v>
      </c>
      <c r="T10" s="91">
        <v>9</v>
      </c>
      <c r="U10" s="91">
        <v>9</v>
      </c>
      <c r="V10" s="91">
        <v>9</v>
      </c>
      <c r="W10" s="91">
        <v>9</v>
      </c>
      <c r="X10" s="91">
        <v>9</v>
      </c>
      <c r="Y10" s="92">
        <v>9</v>
      </c>
      <c r="Z10" s="91">
        <v>9</v>
      </c>
      <c r="AA10" s="91">
        <v>9</v>
      </c>
      <c r="AB10" s="91">
        <v>9</v>
      </c>
      <c r="AC10" s="91">
        <v>9</v>
      </c>
      <c r="AD10" s="91">
        <v>9</v>
      </c>
      <c r="AE10" s="91">
        <v>9</v>
      </c>
      <c r="AF10" s="91">
        <v>9</v>
      </c>
      <c r="AG10" s="91">
        <v>9</v>
      </c>
      <c r="AH10" s="91">
        <v>9</v>
      </c>
      <c r="AI10" s="91">
        <v>9</v>
      </c>
      <c r="AJ10" s="91">
        <v>9</v>
      </c>
      <c r="AK10" s="92">
        <v>9</v>
      </c>
      <c r="AL10" s="91">
        <v>9</v>
      </c>
      <c r="AM10" s="91">
        <v>9</v>
      </c>
      <c r="AN10" s="91">
        <v>9</v>
      </c>
      <c r="AO10" s="91">
        <v>9</v>
      </c>
      <c r="AP10" s="91">
        <v>9</v>
      </c>
      <c r="AQ10" s="91">
        <v>9</v>
      </c>
      <c r="AR10" s="91">
        <v>9</v>
      </c>
      <c r="AS10" s="91">
        <v>9</v>
      </c>
      <c r="AT10" s="91">
        <v>9</v>
      </c>
      <c r="AU10" s="91">
        <v>9</v>
      </c>
      <c r="AV10" s="91">
        <v>9</v>
      </c>
      <c r="AW10" s="92">
        <v>9</v>
      </c>
      <c r="AX10" s="91">
        <v>9</v>
      </c>
      <c r="AY10" s="91">
        <v>9</v>
      </c>
      <c r="AZ10" s="91">
        <v>9</v>
      </c>
      <c r="BA10" s="91">
        <v>9</v>
      </c>
      <c r="BB10" s="91">
        <v>9</v>
      </c>
      <c r="BC10" s="91">
        <v>9</v>
      </c>
      <c r="BD10" s="91">
        <v>9</v>
      </c>
      <c r="BE10" s="91">
        <v>9</v>
      </c>
      <c r="BF10" s="91">
        <v>9</v>
      </c>
      <c r="BG10" s="91">
        <v>9</v>
      </c>
      <c r="BH10" s="91">
        <v>9</v>
      </c>
      <c r="BI10" s="92">
        <v>9</v>
      </c>
      <c r="BJ10" s="91">
        <v>9</v>
      </c>
      <c r="BK10" s="91">
        <v>9</v>
      </c>
      <c r="BL10" s="91">
        <v>9</v>
      </c>
      <c r="BM10" s="91">
        <v>9</v>
      </c>
      <c r="BN10" s="91">
        <v>9</v>
      </c>
      <c r="BO10" s="91">
        <v>9</v>
      </c>
      <c r="BP10" s="91">
        <v>9</v>
      </c>
      <c r="BQ10" s="91">
        <v>9</v>
      </c>
      <c r="BR10" s="91">
        <v>9</v>
      </c>
      <c r="BS10" s="91">
        <v>9</v>
      </c>
      <c r="BT10" s="91">
        <v>9</v>
      </c>
    </row>
    <row r="11" spans="1:75" ht="14.4" x14ac:dyDescent="0.3">
      <c r="A11" s="84" t="s">
        <v>93</v>
      </c>
      <c r="B11" s="91">
        <v>2.1115499999999998</v>
      </c>
      <c r="C11" s="91">
        <v>2.1208199999999997</v>
      </c>
      <c r="D11" s="91">
        <v>2.14392</v>
      </c>
      <c r="E11" s="91">
        <v>2.1656200000000001</v>
      </c>
      <c r="F11" s="91">
        <v>2.1777199999999999</v>
      </c>
      <c r="G11" s="91">
        <v>2.2028099999999995</v>
      </c>
      <c r="H11" s="91">
        <v>2.2217500000000001</v>
      </c>
      <c r="I11" s="91">
        <v>2.2303899999999999</v>
      </c>
      <c r="J11" s="91">
        <v>2.2364999999999999</v>
      </c>
      <c r="K11" s="91">
        <v>2.2526899999999994</v>
      </c>
      <c r="L11" s="91">
        <v>2.2643599999999995</v>
      </c>
      <c r="M11" s="92">
        <v>2.2767900000000001</v>
      </c>
      <c r="N11" s="91">
        <v>2.2767900000000001</v>
      </c>
      <c r="O11" s="91">
        <v>2.2767900000000001</v>
      </c>
      <c r="P11" s="91">
        <v>2.2936700000000001</v>
      </c>
      <c r="Q11" s="91">
        <v>2.3018500000000004</v>
      </c>
      <c r="R11" s="91">
        <v>2.3452200000000003</v>
      </c>
      <c r="S11" s="91">
        <v>2.3780199999999998</v>
      </c>
      <c r="T11" s="91">
        <v>2.39527</v>
      </c>
      <c r="U11" s="91">
        <v>2.4248099999999999</v>
      </c>
      <c r="V11" s="91">
        <v>2.4779899999999997</v>
      </c>
      <c r="W11" s="91">
        <v>2.5718299999999998</v>
      </c>
      <c r="X11" s="91">
        <v>2.6684600000000001</v>
      </c>
      <c r="Y11" s="92">
        <v>7.3123100000000001</v>
      </c>
      <c r="Z11" s="91">
        <v>7.4471100000000003</v>
      </c>
      <c r="AA11" s="91">
        <v>7.5063000000000004</v>
      </c>
      <c r="AB11" s="91">
        <v>8.4853400000000008</v>
      </c>
      <c r="AC11" s="91">
        <v>8.5754000000000019</v>
      </c>
      <c r="AD11" s="91">
        <v>8.6566100000000006</v>
      </c>
      <c r="AE11" s="91">
        <v>8.7592599999999994</v>
      </c>
      <c r="AF11" s="91">
        <v>8.850340000000001</v>
      </c>
      <c r="AG11" s="91">
        <v>9.2738199999999988</v>
      </c>
      <c r="AH11" s="91">
        <v>9.6964500000000005</v>
      </c>
      <c r="AI11" s="91">
        <v>10.455950000000001</v>
      </c>
      <c r="AJ11" s="91">
        <v>11.319940000000001</v>
      </c>
      <c r="AK11" s="92">
        <v>11.901200000000001</v>
      </c>
      <c r="AL11" s="91">
        <v>15.193860000000001</v>
      </c>
      <c r="AM11" s="91">
        <v>26.95064</v>
      </c>
      <c r="AN11" s="91">
        <v>301.38902999999999</v>
      </c>
      <c r="AO11" s="91">
        <v>328.41345000000001</v>
      </c>
      <c r="AP11" s="91">
        <v>380.63855000000001</v>
      </c>
      <c r="AQ11" s="91">
        <v>393.74925000000002</v>
      </c>
      <c r="AR11" s="91">
        <v>401.21620000000001</v>
      </c>
      <c r="AS11" s="91">
        <v>425.26167000000004</v>
      </c>
      <c r="AT11" s="91">
        <v>435.21109999999999</v>
      </c>
      <c r="AU11" s="91">
        <v>437.82837000000001</v>
      </c>
      <c r="AV11" s="91">
        <v>475.11231999999995</v>
      </c>
      <c r="AW11" s="92">
        <v>539.86831999999993</v>
      </c>
      <c r="AX11" s="91">
        <v>597.7364399999999</v>
      </c>
      <c r="AY11" s="91">
        <v>693.11096999999995</v>
      </c>
      <c r="AZ11" s="91">
        <v>1471.1749200000002</v>
      </c>
      <c r="BA11" s="91">
        <v>1484.9952200000002</v>
      </c>
      <c r="BB11" s="91">
        <v>1487.69076</v>
      </c>
      <c r="BC11" s="91">
        <v>1534.9810400000001</v>
      </c>
      <c r="BD11" s="91">
        <v>1619.9350099999999</v>
      </c>
      <c r="BE11" s="91">
        <v>1631.2348400000001</v>
      </c>
      <c r="BF11" s="91">
        <v>1745.1661000000001</v>
      </c>
      <c r="BG11" s="91">
        <v>1837.3055800000004</v>
      </c>
      <c r="BH11" s="91">
        <v>1898.3030700000004</v>
      </c>
      <c r="BI11" s="92">
        <v>2082.86456</v>
      </c>
      <c r="BJ11" s="91">
        <v>2111.78604</v>
      </c>
      <c r="BK11" s="91">
        <v>2219.8652299999999</v>
      </c>
      <c r="BL11" s="91">
        <v>3896.6064200000001</v>
      </c>
      <c r="BM11" s="91">
        <v>3900.0968099999996</v>
      </c>
      <c r="BN11" s="91">
        <v>3905.98621</v>
      </c>
      <c r="BO11" s="91">
        <v>3908.2296900000001</v>
      </c>
      <c r="BP11" s="91">
        <v>3922.7267199999997</v>
      </c>
      <c r="BQ11" s="91">
        <v>3933.7122399999998</v>
      </c>
      <c r="BR11" s="91">
        <v>3935.6333799999998</v>
      </c>
      <c r="BS11" s="91">
        <v>3945.8701799999999</v>
      </c>
      <c r="BT11" s="91">
        <v>3945.8809799999999</v>
      </c>
    </row>
    <row r="12" spans="1:75" ht="14.4" x14ac:dyDescent="0.3">
      <c r="A12" s="84" t="s">
        <v>94</v>
      </c>
      <c r="B12" s="91">
        <v>14.6</v>
      </c>
      <c r="C12" s="91">
        <v>14.6</v>
      </c>
      <c r="D12" s="91">
        <v>14.6</v>
      </c>
      <c r="E12" s="91">
        <v>14.6</v>
      </c>
      <c r="F12" s="91">
        <v>14.6</v>
      </c>
      <c r="G12" s="91">
        <v>14.6</v>
      </c>
      <c r="H12" s="91">
        <v>14.6</v>
      </c>
      <c r="I12" s="91">
        <v>14.6</v>
      </c>
      <c r="J12" s="91">
        <v>14.6</v>
      </c>
      <c r="K12" s="91">
        <v>14.6</v>
      </c>
      <c r="L12" s="91">
        <v>14.6</v>
      </c>
      <c r="M12" s="92">
        <v>14.6</v>
      </c>
      <c r="N12" s="91">
        <v>14.6</v>
      </c>
      <c r="O12" s="91">
        <v>14.6</v>
      </c>
      <c r="P12" s="91">
        <v>14.6</v>
      </c>
      <c r="Q12" s="91">
        <v>14.6</v>
      </c>
      <c r="R12" s="91">
        <v>14.6</v>
      </c>
      <c r="S12" s="91">
        <v>14.6</v>
      </c>
      <c r="T12" s="91">
        <v>14.6</v>
      </c>
      <c r="U12" s="91">
        <v>14.6</v>
      </c>
      <c r="V12" s="91">
        <v>14.6</v>
      </c>
      <c r="W12" s="91">
        <v>14.6</v>
      </c>
      <c r="X12" s="91">
        <v>14.6</v>
      </c>
      <c r="Y12" s="92">
        <v>14.6</v>
      </c>
      <c r="Z12" s="91">
        <v>20.6</v>
      </c>
      <c r="AA12" s="91">
        <v>20.6</v>
      </c>
      <c r="AB12" s="91">
        <v>20.6</v>
      </c>
      <c r="AC12" s="91">
        <v>20.6</v>
      </c>
      <c r="AD12" s="91">
        <v>20.6</v>
      </c>
      <c r="AE12" s="91">
        <v>26.1</v>
      </c>
      <c r="AF12" s="91">
        <v>26.1</v>
      </c>
      <c r="AG12" s="91">
        <v>31.5</v>
      </c>
      <c r="AH12" s="91">
        <v>31.5</v>
      </c>
      <c r="AI12" s="91">
        <v>31.5</v>
      </c>
      <c r="AJ12" s="91">
        <v>31.5</v>
      </c>
      <c r="AK12" s="92">
        <v>31.5</v>
      </c>
      <c r="AL12" s="91">
        <v>31.5</v>
      </c>
      <c r="AM12" s="91">
        <v>38.22</v>
      </c>
      <c r="AN12" s="91">
        <v>123.61701000000001</v>
      </c>
      <c r="AO12" s="91">
        <v>116.88601000000001</v>
      </c>
      <c r="AP12" s="91">
        <v>103.45601000000001</v>
      </c>
      <c r="AQ12" s="91">
        <v>134.95601000000002</v>
      </c>
      <c r="AR12" s="91">
        <v>129.56801000000002</v>
      </c>
      <c r="AS12" s="91">
        <v>129.73874000000001</v>
      </c>
      <c r="AT12" s="91">
        <v>129.73874000000001</v>
      </c>
      <c r="AU12" s="91">
        <v>129.73874000000001</v>
      </c>
      <c r="AV12" s="91">
        <v>130.16874000000001</v>
      </c>
      <c r="AW12" s="92">
        <v>107.73873999999999</v>
      </c>
      <c r="AX12" s="91">
        <v>137.32658999999995</v>
      </c>
      <c r="AY12" s="91">
        <v>99.013189999999938</v>
      </c>
      <c r="AZ12" s="91">
        <v>236.75845999999996</v>
      </c>
      <c r="BA12" s="91">
        <v>239.51331000000005</v>
      </c>
      <c r="BB12" s="91">
        <v>277.13679460000009</v>
      </c>
      <c r="BC12" s="91">
        <v>290.15122460000009</v>
      </c>
      <c r="BD12" s="91">
        <v>297.45737460000004</v>
      </c>
      <c r="BE12" s="91">
        <v>333.53538460000004</v>
      </c>
      <c r="BF12" s="91">
        <v>299.37987459999999</v>
      </c>
      <c r="BG12" s="91">
        <v>303.78328459999994</v>
      </c>
      <c r="BH12" s="91">
        <v>321.63709499999999</v>
      </c>
      <c r="BI12" s="92">
        <v>344.33281480000005</v>
      </c>
      <c r="BJ12" s="91">
        <v>368.47306480000003</v>
      </c>
      <c r="BK12" s="91">
        <v>387.56531480000007</v>
      </c>
      <c r="BL12" s="91">
        <v>857.07792480000035</v>
      </c>
      <c r="BM12" s="91">
        <v>857.38107680000041</v>
      </c>
      <c r="BN12" s="91">
        <v>857.63196680000044</v>
      </c>
      <c r="BO12" s="91">
        <v>873.20307680000042</v>
      </c>
      <c r="BP12" s="91">
        <v>873.11834680000038</v>
      </c>
      <c r="BQ12" s="91">
        <v>875.31815680000034</v>
      </c>
      <c r="BR12" s="91">
        <v>883.58148180000046</v>
      </c>
      <c r="BS12" s="91">
        <v>874.79775180000047</v>
      </c>
      <c r="BT12" s="91">
        <v>876.21781180000039</v>
      </c>
    </row>
    <row r="13" spans="1:75" x14ac:dyDescent="0.25">
      <c r="A13" s="95" t="s">
        <v>95</v>
      </c>
      <c r="B13" s="96">
        <f t="shared" ref="B13:AG13" si="0">SUM(B8:B12)</f>
        <v>31.33014</v>
      </c>
      <c r="C13" s="96">
        <f t="shared" si="0"/>
        <v>32.720729800000001</v>
      </c>
      <c r="D13" s="96">
        <f t="shared" si="0"/>
        <v>35.264270799999998</v>
      </c>
      <c r="E13" s="96">
        <f t="shared" si="0"/>
        <v>37.925917200000001</v>
      </c>
      <c r="F13" s="96">
        <f t="shared" si="0"/>
        <v>42.239684199999999</v>
      </c>
      <c r="G13" s="96">
        <f t="shared" si="0"/>
        <v>47.836739200000004</v>
      </c>
      <c r="H13" s="96">
        <f t="shared" si="0"/>
        <v>53.755301300000006</v>
      </c>
      <c r="I13" s="96">
        <f t="shared" si="0"/>
        <v>59.55696050000001</v>
      </c>
      <c r="J13" s="96">
        <f t="shared" si="0"/>
        <v>67.092697200000018</v>
      </c>
      <c r="K13" s="96">
        <f t="shared" si="0"/>
        <v>76.56283020000005</v>
      </c>
      <c r="L13" s="96">
        <f t="shared" si="0"/>
        <v>87.155945200000033</v>
      </c>
      <c r="M13" s="97">
        <f t="shared" si="0"/>
        <v>95.195964300000057</v>
      </c>
      <c r="N13" s="96">
        <f t="shared" si="0"/>
        <v>106.37538770000008</v>
      </c>
      <c r="O13" s="96">
        <f t="shared" si="0"/>
        <v>119.75654426000007</v>
      </c>
      <c r="P13" s="96">
        <f t="shared" si="0"/>
        <v>139.57612696000015</v>
      </c>
      <c r="Q13" s="96">
        <f t="shared" si="0"/>
        <v>158.83839878000023</v>
      </c>
      <c r="R13" s="96">
        <f t="shared" si="0"/>
        <v>182.53468746000027</v>
      </c>
      <c r="S13" s="96">
        <f t="shared" si="0"/>
        <v>223.65596034000023</v>
      </c>
      <c r="T13" s="96">
        <f t="shared" si="0"/>
        <v>428.61759607000033</v>
      </c>
      <c r="U13" s="96">
        <f t="shared" si="0"/>
        <v>473.39773527000028</v>
      </c>
      <c r="V13" s="96">
        <f t="shared" si="0"/>
        <v>535.93266729000038</v>
      </c>
      <c r="W13" s="96">
        <f t="shared" si="0"/>
        <v>615.14223881000044</v>
      </c>
      <c r="X13" s="96">
        <f t="shared" si="0"/>
        <v>812.4702204600012</v>
      </c>
      <c r="Y13" s="97">
        <f t="shared" si="0"/>
        <v>1004.7308987800022</v>
      </c>
      <c r="Z13" s="96">
        <f t="shared" si="0"/>
        <v>1035.292064280002</v>
      </c>
      <c r="AA13" s="96">
        <f t="shared" si="0"/>
        <v>1209.0081980800014</v>
      </c>
      <c r="AB13" s="96">
        <f t="shared" si="0"/>
        <v>1320.7685516700017</v>
      </c>
      <c r="AC13" s="96">
        <f t="shared" si="0"/>
        <v>1338.2811061700017</v>
      </c>
      <c r="AD13" s="96">
        <f t="shared" si="0"/>
        <v>1374.3830312000018</v>
      </c>
      <c r="AE13" s="96">
        <f t="shared" si="0"/>
        <v>1444.9189382800018</v>
      </c>
      <c r="AF13" s="96">
        <f t="shared" si="0"/>
        <v>1644.3785763000019</v>
      </c>
      <c r="AG13" s="96">
        <f t="shared" si="0"/>
        <v>1665.143254700002</v>
      </c>
      <c r="AH13" s="96">
        <f t="shared" ref="AH13:BT13" si="1">SUM(AH8:AH12)</f>
        <v>1684.4278482600021</v>
      </c>
      <c r="AI13" s="96">
        <f t="shared" si="1"/>
        <v>1729.3823124100022</v>
      </c>
      <c r="AJ13" s="96">
        <f t="shared" si="1"/>
        <v>1756.4288794100023</v>
      </c>
      <c r="AK13" s="97">
        <f t="shared" si="1"/>
        <v>1779.0912971600021</v>
      </c>
      <c r="AL13" s="96">
        <f t="shared" si="1"/>
        <v>1807.1087433900022</v>
      </c>
      <c r="AM13" s="96">
        <f t="shared" si="1"/>
        <v>1853.807345790002</v>
      </c>
      <c r="AN13" s="96">
        <f t="shared" si="1"/>
        <v>2247.370040220002</v>
      </c>
      <c r="AO13" s="96">
        <f t="shared" si="1"/>
        <v>2321.8495540000022</v>
      </c>
      <c r="AP13" s="96">
        <f t="shared" si="1"/>
        <v>2397.5261880000021</v>
      </c>
      <c r="AQ13" s="96">
        <f t="shared" si="1"/>
        <v>2509.6276657700018</v>
      </c>
      <c r="AR13" s="96">
        <f t="shared" si="1"/>
        <v>2545.2305556600018</v>
      </c>
      <c r="AS13" s="96">
        <f t="shared" si="1"/>
        <v>2611.6234736300021</v>
      </c>
      <c r="AT13" s="96">
        <f t="shared" si="1"/>
        <v>2660.3941691400023</v>
      </c>
      <c r="AU13" s="96">
        <f t="shared" si="1"/>
        <v>2707.9727138900025</v>
      </c>
      <c r="AV13" s="96">
        <f t="shared" si="1"/>
        <v>2790.7461889100023</v>
      </c>
      <c r="AW13" s="97">
        <f t="shared" si="1"/>
        <v>2880.5471076500016</v>
      </c>
      <c r="AX13" s="96">
        <f t="shared" si="1"/>
        <v>3002.7365348000017</v>
      </c>
      <c r="AY13" s="96">
        <f t="shared" si="1"/>
        <v>3103.1440909300022</v>
      </c>
      <c r="AZ13" s="96">
        <f t="shared" si="1"/>
        <v>4109.5391288900018</v>
      </c>
      <c r="BA13" s="96">
        <f t="shared" si="1"/>
        <v>4168.0039498900023</v>
      </c>
      <c r="BB13" s="96">
        <f t="shared" si="1"/>
        <v>4257.0766784900015</v>
      </c>
      <c r="BC13" s="96">
        <f t="shared" si="1"/>
        <v>4387.0414068800019</v>
      </c>
      <c r="BD13" s="96">
        <f t="shared" si="1"/>
        <v>4530.1107336300011</v>
      </c>
      <c r="BE13" s="96">
        <f t="shared" si="1"/>
        <v>4625.7266162300011</v>
      </c>
      <c r="BF13" s="96">
        <f t="shared" si="1"/>
        <v>4762.8272870300016</v>
      </c>
      <c r="BG13" s="96">
        <f t="shared" si="1"/>
        <v>4917.8238167500012</v>
      </c>
      <c r="BH13" s="96">
        <f t="shared" si="1"/>
        <v>5051.8763415300009</v>
      </c>
      <c r="BI13" s="97">
        <f t="shared" si="1"/>
        <v>5347.0898216700007</v>
      </c>
      <c r="BJ13" s="96">
        <f t="shared" si="1"/>
        <v>5431.0309098700009</v>
      </c>
      <c r="BK13" s="96">
        <f t="shared" si="1"/>
        <v>5601.1832774800005</v>
      </c>
      <c r="BL13" s="96">
        <f t="shared" si="1"/>
        <v>7858.0679462300013</v>
      </c>
      <c r="BM13" s="96">
        <f t="shared" si="1"/>
        <v>7904.0435801200001</v>
      </c>
      <c r="BN13" s="96">
        <f t="shared" si="1"/>
        <v>7956.3183407200004</v>
      </c>
      <c r="BO13" s="96">
        <f t="shared" si="1"/>
        <v>8060.1103330500009</v>
      </c>
      <c r="BP13" s="96">
        <f t="shared" si="1"/>
        <v>8129.0435403699994</v>
      </c>
      <c r="BQ13" s="96">
        <f t="shared" si="1"/>
        <v>8188.4647308699996</v>
      </c>
      <c r="BR13" s="96">
        <f t="shared" si="1"/>
        <v>8283.8969158899999</v>
      </c>
      <c r="BS13" s="96">
        <f t="shared" si="1"/>
        <v>8347.9932000999997</v>
      </c>
      <c r="BT13" s="96">
        <f t="shared" si="1"/>
        <v>8436.6514069299992</v>
      </c>
      <c r="BU13" s="94"/>
      <c r="BV13" s="94"/>
      <c r="BW13" s="98"/>
    </row>
    <row r="14" spans="1:75" x14ac:dyDescent="0.25">
      <c r="A14" s="93"/>
      <c r="B14" s="98"/>
      <c r="C14" s="98"/>
      <c r="D14" s="98"/>
      <c r="E14" s="98"/>
      <c r="F14" s="98"/>
      <c r="G14" s="98"/>
      <c r="H14" s="98"/>
      <c r="I14" s="98"/>
      <c r="J14" s="98"/>
      <c r="K14" s="98"/>
      <c r="L14" s="98"/>
      <c r="M14" s="99"/>
      <c r="N14" s="98"/>
      <c r="O14" s="98"/>
      <c r="P14" s="98"/>
      <c r="Q14" s="98"/>
      <c r="R14" s="98"/>
      <c r="S14" s="98"/>
      <c r="T14" s="98"/>
      <c r="U14" s="98"/>
      <c r="V14" s="98"/>
      <c r="W14" s="98"/>
      <c r="X14" s="98"/>
      <c r="Y14" s="99"/>
      <c r="Z14" s="98"/>
      <c r="AA14" s="98"/>
      <c r="AB14" s="98"/>
      <c r="AC14" s="98"/>
      <c r="AD14" s="98"/>
      <c r="AE14" s="98"/>
      <c r="AF14" s="98"/>
      <c r="AG14" s="98"/>
      <c r="AH14" s="98"/>
      <c r="AI14" s="98"/>
      <c r="AJ14" s="98"/>
      <c r="AK14" s="99"/>
      <c r="AL14" s="98"/>
      <c r="AM14" s="98"/>
      <c r="AN14" s="98"/>
      <c r="AO14" s="98"/>
      <c r="AP14" s="98"/>
      <c r="AQ14" s="98"/>
      <c r="AR14" s="98"/>
      <c r="AS14" s="98"/>
      <c r="AT14" s="98"/>
      <c r="AU14" s="98"/>
      <c r="AV14" s="98"/>
      <c r="AW14" s="99"/>
      <c r="AX14" s="98"/>
      <c r="AY14" s="98"/>
      <c r="AZ14" s="98"/>
      <c r="BA14" s="98"/>
      <c r="BB14" s="98"/>
      <c r="BC14" s="98"/>
      <c r="BD14" s="98"/>
      <c r="BE14" s="98"/>
      <c r="BF14" s="98"/>
      <c r="BG14" s="98"/>
      <c r="BH14" s="98"/>
      <c r="BI14" s="99"/>
      <c r="BJ14" s="98"/>
      <c r="BK14" s="98"/>
      <c r="BL14" s="98"/>
      <c r="BM14" s="98"/>
      <c r="BN14" s="98"/>
      <c r="BO14" s="98"/>
      <c r="BP14" s="98"/>
      <c r="BQ14" s="98"/>
      <c r="BR14" s="98"/>
      <c r="BS14" s="98"/>
      <c r="BT14" s="98"/>
      <c r="BV14" s="94"/>
    </row>
    <row r="15" spans="1:75" x14ac:dyDescent="0.25">
      <c r="A15" s="88" t="s">
        <v>96</v>
      </c>
      <c r="M15" s="89"/>
      <c r="N15" s="81"/>
      <c r="O15" s="81"/>
      <c r="P15" s="81"/>
      <c r="Q15" s="81"/>
      <c r="R15" s="81"/>
      <c r="S15" s="81"/>
      <c r="T15" s="81"/>
      <c r="U15" s="81"/>
      <c r="V15" s="81"/>
      <c r="W15" s="81"/>
      <c r="X15" s="81"/>
      <c r="Y15" s="89"/>
      <c r="Z15" s="81"/>
      <c r="AA15" s="81"/>
      <c r="AB15" s="81"/>
      <c r="AC15" s="81"/>
      <c r="AD15" s="81"/>
      <c r="AE15" s="81"/>
      <c r="AF15" s="81"/>
      <c r="AG15" s="81"/>
      <c r="AH15" s="81"/>
      <c r="AI15" s="81"/>
      <c r="AJ15" s="81"/>
      <c r="AK15" s="89"/>
      <c r="AL15" s="81"/>
      <c r="AM15" s="81"/>
      <c r="AN15" s="81"/>
      <c r="AO15" s="81"/>
      <c r="AP15" s="81"/>
      <c r="AQ15" s="81"/>
      <c r="AR15" s="81"/>
      <c r="AS15" s="81"/>
      <c r="AT15" s="81"/>
      <c r="AU15" s="81"/>
      <c r="AV15" s="81"/>
      <c r="AW15" s="89"/>
      <c r="AX15" s="81"/>
      <c r="AY15" s="81"/>
      <c r="AZ15" s="81"/>
      <c r="BA15" s="81"/>
      <c r="BB15" s="81"/>
      <c r="BC15" s="81"/>
      <c r="BD15" s="100"/>
      <c r="BE15" s="100"/>
      <c r="BF15" s="101"/>
      <c r="BG15" s="81"/>
      <c r="BH15" s="81"/>
      <c r="BI15" s="102"/>
      <c r="BJ15" s="103"/>
      <c r="BK15" s="81"/>
      <c r="BL15" s="81"/>
      <c r="BM15" s="81"/>
      <c r="BN15" s="104"/>
      <c r="BO15" s="104"/>
      <c r="BP15" s="98"/>
      <c r="BU15" s="98"/>
      <c r="BV15" s="98"/>
    </row>
    <row r="16" spans="1:75" ht="14.4" x14ac:dyDescent="0.3">
      <c r="A16" s="84" t="s">
        <v>90</v>
      </c>
      <c r="B16" s="91">
        <v>2493</v>
      </c>
      <c r="C16" s="91">
        <v>3070</v>
      </c>
      <c r="D16" s="91">
        <v>4093</v>
      </c>
      <c r="E16" s="91">
        <v>5144</v>
      </c>
      <c r="F16" s="91">
        <v>6662</v>
      </c>
      <c r="G16" s="91">
        <v>8575</v>
      </c>
      <c r="H16" s="91">
        <v>10890</v>
      </c>
      <c r="I16" s="91">
        <v>13168</v>
      </c>
      <c r="J16" s="91">
        <v>16031</v>
      </c>
      <c r="K16" s="91">
        <v>19503</v>
      </c>
      <c r="L16" s="91">
        <v>23511</v>
      </c>
      <c r="M16" s="92">
        <v>26591</v>
      </c>
      <c r="N16" s="91">
        <v>30738</v>
      </c>
      <c r="O16" s="91">
        <v>35416</v>
      </c>
      <c r="P16" s="91">
        <v>42480</v>
      </c>
      <c r="Q16" s="91">
        <v>48808</v>
      </c>
      <c r="R16" s="91">
        <v>56126</v>
      </c>
      <c r="S16" s="91">
        <v>65629</v>
      </c>
      <c r="T16" s="91">
        <v>76698</v>
      </c>
      <c r="U16" s="91">
        <v>90856</v>
      </c>
      <c r="V16" s="91">
        <v>108281</v>
      </c>
      <c r="W16" s="91">
        <v>128752</v>
      </c>
      <c r="X16" s="91">
        <v>185768</v>
      </c>
      <c r="Y16" s="92">
        <v>231970</v>
      </c>
      <c r="Z16" s="91">
        <v>240437</v>
      </c>
      <c r="AA16" s="91">
        <v>284443</v>
      </c>
      <c r="AB16" s="91">
        <v>311518</v>
      </c>
      <c r="AC16" s="91">
        <v>317034</v>
      </c>
      <c r="AD16" s="91">
        <v>327555</v>
      </c>
      <c r="AE16" s="91">
        <v>340801</v>
      </c>
      <c r="AF16" s="91">
        <v>367256</v>
      </c>
      <c r="AG16" s="91">
        <v>371155</v>
      </c>
      <c r="AH16" s="91">
        <v>376410</v>
      </c>
      <c r="AI16" s="91">
        <v>387111</v>
      </c>
      <c r="AJ16" s="91">
        <v>392891</v>
      </c>
      <c r="AK16" s="92">
        <v>398945</v>
      </c>
      <c r="AL16" s="91">
        <v>405373</v>
      </c>
      <c r="AM16" s="91">
        <v>412314</v>
      </c>
      <c r="AN16" s="91">
        <v>420389</v>
      </c>
      <c r="AO16" s="91">
        <v>428757</v>
      </c>
      <c r="AP16" s="91">
        <v>437290</v>
      </c>
      <c r="AQ16" s="91">
        <v>449983</v>
      </c>
      <c r="AR16" s="91">
        <v>456707</v>
      </c>
      <c r="AS16" s="91">
        <v>464526</v>
      </c>
      <c r="AT16" s="91">
        <v>472847</v>
      </c>
      <c r="AU16" s="91">
        <v>481801</v>
      </c>
      <c r="AV16" s="91">
        <v>492018</v>
      </c>
      <c r="AW16" s="92">
        <v>500558</v>
      </c>
      <c r="AX16" s="91">
        <v>508789</v>
      </c>
      <c r="AY16" s="91">
        <v>517782</v>
      </c>
      <c r="AZ16" s="91">
        <v>533482</v>
      </c>
      <c r="BA16" s="91">
        <v>541678</v>
      </c>
      <c r="BB16" s="91">
        <v>550678</v>
      </c>
      <c r="BC16" s="91">
        <v>560707</v>
      </c>
      <c r="BD16" s="91">
        <v>571917</v>
      </c>
      <c r="BE16" s="91">
        <v>582675</v>
      </c>
      <c r="BF16" s="91">
        <v>595533</v>
      </c>
      <c r="BG16" s="91">
        <v>608919</v>
      </c>
      <c r="BH16" s="91">
        <v>621603</v>
      </c>
      <c r="BI16" s="92">
        <v>634912</v>
      </c>
      <c r="BJ16" s="91">
        <v>643390</v>
      </c>
      <c r="BK16" s="91">
        <v>653823</v>
      </c>
      <c r="BL16" s="91">
        <v>670340</v>
      </c>
      <c r="BM16" s="91">
        <v>681247</v>
      </c>
      <c r="BN16" s="91">
        <v>692803</v>
      </c>
      <c r="BO16" s="91">
        <v>709395</v>
      </c>
      <c r="BP16" s="91">
        <v>721041</v>
      </c>
      <c r="BQ16" s="91">
        <v>732668</v>
      </c>
      <c r="BR16" s="91">
        <v>752241</v>
      </c>
      <c r="BS16" s="91">
        <v>769439</v>
      </c>
      <c r="BT16" s="91">
        <v>792183</v>
      </c>
    </row>
    <row r="17" spans="1:75" ht="14.4" x14ac:dyDescent="0.3">
      <c r="A17" s="93" t="s">
        <v>91</v>
      </c>
      <c r="B17" s="91">
        <v>2</v>
      </c>
      <c r="C17" s="91">
        <v>2</v>
      </c>
      <c r="D17" s="91">
        <v>2</v>
      </c>
      <c r="E17" s="91">
        <v>2</v>
      </c>
      <c r="F17" s="91">
        <v>4</v>
      </c>
      <c r="G17" s="91">
        <v>6</v>
      </c>
      <c r="H17" s="91">
        <v>8</v>
      </c>
      <c r="I17" s="91">
        <v>8</v>
      </c>
      <c r="J17" s="91">
        <v>8</v>
      </c>
      <c r="K17" s="91">
        <v>12</v>
      </c>
      <c r="L17" s="91">
        <v>13</v>
      </c>
      <c r="M17" s="92">
        <v>15</v>
      </c>
      <c r="N17" s="91">
        <v>15</v>
      </c>
      <c r="O17" s="91">
        <v>18</v>
      </c>
      <c r="P17" s="91">
        <v>21</v>
      </c>
      <c r="Q17" s="91">
        <v>30</v>
      </c>
      <c r="R17" s="91">
        <v>41</v>
      </c>
      <c r="S17" s="91">
        <v>73</v>
      </c>
      <c r="T17" s="91">
        <v>284</v>
      </c>
      <c r="U17" s="91">
        <v>284</v>
      </c>
      <c r="V17" s="91">
        <v>290</v>
      </c>
      <c r="W17" s="91">
        <v>300</v>
      </c>
      <c r="X17" s="91">
        <v>309</v>
      </c>
      <c r="Y17" s="92">
        <v>315</v>
      </c>
      <c r="Z17" s="91">
        <v>317</v>
      </c>
      <c r="AA17" s="91">
        <v>327</v>
      </c>
      <c r="AB17" s="91">
        <v>358</v>
      </c>
      <c r="AC17" s="91">
        <v>364</v>
      </c>
      <c r="AD17" s="91">
        <v>368</v>
      </c>
      <c r="AE17" s="91">
        <v>390</v>
      </c>
      <c r="AF17" s="91">
        <v>500</v>
      </c>
      <c r="AG17" s="91">
        <v>518</v>
      </c>
      <c r="AH17" s="91">
        <v>529</v>
      </c>
      <c r="AI17" s="91">
        <v>550</v>
      </c>
      <c r="AJ17" s="91">
        <v>559</v>
      </c>
      <c r="AK17" s="92">
        <v>572</v>
      </c>
      <c r="AL17" s="91">
        <v>586</v>
      </c>
      <c r="AM17" s="91">
        <v>600</v>
      </c>
      <c r="AN17" s="91">
        <v>612</v>
      </c>
      <c r="AO17" s="91">
        <v>686</v>
      </c>
      <c r="AP17" s="91">
        <v>703</v>
      </c>
      <c r="AQ17" s="91">
        <v>732</v>
      </c>
      <c r="AR17" s="91">
        <v>771</v>
      </c>
      <c r="AS17" s="91">
        <v>814</v>
      </c>
      <c r="AT17" s="91">
        <v>854</v>
      </c>
      <c r="AU17" s="91">
        <v>885</v>
      </c>
      <c r="AV17" s="91">
        <v>916</v>
      </c>
      <c r="AW17" s="92">
        <v>993</v>
      </c>
      <c r="AX17" s="91">
        <v>1019</v>
      </c>
      <c r="AY17" s="91">
        <v>1048</v>
      </c>
      <c r="AZ17" s="91">
        <v>1093</v>
      </c>
      <c r="BA17" s="91">
        <v>1119</v>
      </c>
      <c r="BB17" s="91">
        <v>1153</v>
      </c>
      <c r="BC17" s="91">
        <v>1240</v>
      </c>
      <c r="BD17" s="91">
        <v>1275</v>
      </c>
      <c r="BE17" s="91">
        <v>1307</v>
      </c>
      <c r="BF17" s="91">
        <v>1356</v>
      </c>
      <c r="BG17" s="91">
        <v>1410</v>
      </c>
      <c r="BH17" s="91">
        <v>1447</v>
      </c>
      <c r="BI17" s="102">
        <v>1494</v>
      </c>
      <c r="BJ17" s="103">
        <v>1519</v>
      </c>
      <c r="BK17" s="103">
        <v>1543</v>
      </c>
      <c r="BL17" s="103">
        <v>1617</v>
      </c>
      <c r="BM17" s="103">
        <v>1628</v>
      </c>
      <c r="BN17" s="103">
        <v>1641</v>
      </c>
      <c r="BO17" s="103">
        <v>1692</v>
      </c>
      <c r="BP17" s="103">
        <v>1702</v>
      </c>
      <c r="BQ17" s="103">
        <v>1706</v>
      </c>
      <c r="BR17" s="103">
        <v>1711</v>
      </c>
      <c r="BS17" s="103">
        <v>1713</v>
      </c>
      <c r="BT17" s="103">
        <v>1713</v>
      </c>
    </row>
    <row r="18" spans="1:75" ht="14.4" x14ac:dyDescent="0.3">
      <c r="A18" s="93" t="s">
        <v>92</v>
      </c>
      <c r="B18" s="91">
        <v>2987</v>
      </c>
      <c r="C18" s="91">
        <v>2988</v>
      </c>
      <c r="D18" s="91">
        <v>2988</v>
      </c>
      <c r="E18" s="91">
        <v>2988</v>
      </c>
      <c r="F18" s="91">
        <v>2988</v>
      </c>
      <c r="G18" s="91">
        <v>2988</v>
      </c>
      <c r="H18" s="91">
        <v>2988</v>
      </c>
      <c r="I18" s="91">
        <v>2988</v>
      </c>
      <c r="J18" s="91">
        <v>2988</v>
      </c>
      <c r="K18" s="91">
        <v>2988</v>
      </c>
      <c r="L18" s="91">
        <v>2988</v>
      </c>
      <c r="M18" s="92">
        <v>2988</v>
      </c>
      <c r="N18" s="91">
        <v>2988</v>
      </c>
      <c r="O18" s="91">
        <v>2988</v>
      </c>
      <c r="P18" s="91">
        <v>2988</v>
      </c>
      <c r="Q18" s="91">
        <v>2988</v>
      </c>
      <c r="R18" s="91">
        <v>2988</v>
      </c>
      <c r="S18" s="91">
        <v>2988</v>
      </c>
      <c r="T18" s="91">
        <v>2988</v>
      </c>
      <c r="U18" s="91">
        <v>2988</v>
      </c>
      <c r="V18" s="91">
        <v>2988</v>
      </c>
      <c r="W18" s="91">
        <v>2988</v>
      </c>
      <c r="X18" s="91">
        <v>2988</v>
      </c>
      <c r="Y18" s="92">
        <v>2988</v>
      </c>
      <c r="Z18" s="91">
        <v>2988</v>
      </c>
      <c r="AA18" s="91">
        <v>2988</v>
      </c>
      <c r="AB18" s="91">
        <v>2988</v>
      </c>
      <c r="AC18" s="91">
        <v>2988</v>
      </c>
      <c r="AD18" s="91">
        <v>2988</v>
      </c>
      <c r="AE18" s="91">
        <v>2988</v>
      </c>
      <c r="AF18" s="91">
        <v>2988</v>
      </c>
      <c r="AG18" s="91">
        <v>2988</v>
      </c>
      <c r="AH18" s="91">
        <v>2988</v>
      </c>
      <c r="AI18" s="91">
        <v>2988</v>
      </c>
      <c r="AJ18" s="91">
        <v>2988</v>
      </c>
      <c r="AK18" s="92">
        <v>2988</v>
      </c>
      <c r="AL18" s="91">
        <v>2988</v>
      </c>
      <c r="AM18" s="91">
        <v>2988</v>
      </c>
      <c r="AN18" s="91">
        <v>2988</v>
      </c>
      <c r="AO18" s="91">
        <v>2988</v>
      </c>
      <c r="AP18" s="91">
        <v>2988</v>
      </c>
      <c r="AQ18" s="91">
        <v>2988</v>
      </c>
      <c r="AR18" s="91">
        <v>2988</v>
      </c>
      <c r="AS18" s="91">
        <v>2988</v>
      </c>
      <c r="AT18" s="91">
        <v>2988</v>
      </c>
      <c r="AU18" s="91">
        <v>2988</v>
      </c>
      <c r="AV18" s="91">
        <v>2988</v>
      </c>
      <c r="AW18" s="92">
        <v>2988</v>
      </c>
      <c r="AX18" s="91">
        <v>2988</v>
      </c>
      <c r="AY18" s="91">
        <v>2988</v>
      </c>
      <c r="AZ18" s="91">
        <v>2988</v>
      </c>
      <c r="BA18" s="91">
        <v>2988</v>
      </c>
      <c r="BB18" s="91">
        <v>2988</v>
      </c>
      <c r="BC18" s="91">
        <v>2988</v>
      </c>
      <c r="BD18" s="91">
        <v>2988</v>
      </c>
      <c r="BE18" s="91">
        <v>2988</v>
      </c>
      <c r="BF18" s="91">
        <v>2988</v>
      </c>
      <c r="BG18" s="91">
        <v>2988</v>
      </c>
      <c r="BH18" s="91">
        <v>2988</v>
      </c>
      <c r="BI18" s="92">
        <v>2988</v>
      </c>
      <c r="BJ18" s="91">
        <v>2988</v>
      </c>
      <c r="BK18" s="91">
        <v>2988</v>
      </c>
      <c r="BL18" s="91">
        <v>2988</v>
      </c>
      <c r="BM18" s="91">
        <v>2988</v>
      </c>
      <c r="BN18" s="91">
        <v>2988</v>
      </c>
      <c r="BO18" s="91">
        <v>2988</v>
      </c>
      <c r="BP18" s="91">
        <v>2988</v>
      </c>
      <c r="BQ18" s="91">
        <v>2988</v>
      </c>
      <c r="BR18" s="91">
        <v>2988</v>
      </c>
      <c r="BS18" s="91">
        <v>2988</v>
      </c>
      <c r="BT18" s="91">
        <v>2988</v>
      </c>
    </row>
    <row r="19" spans="1:75" ht="14.4" x14ac:dyDescent="0.3">
      <c r="A19" s="84" t="s">
        <v>93</v>
      </c>
      <c r="B19" s="91">
        <v>263</v>
      </c>
      <c r="C19" s="91">
        <v>265</v>
      </c>
      <c r="D19" s="91">
        <v>269</v>
      </c>
      <c r="E19" s="91">
        <v>275</v>
      </c>
      <c r="F19" s="91">
        <v>277</v>
      </c>
      <c r="G19" s="91">
        <v>282</v>
      </c>
      <c r="H19" s="91">
        <v>285</v>
      </c>
      <c r="I19" s="91">
        <v>288</v>
      </c>
      <c r="J19" s="91">
        <v>289</v>
      </c>
      <c r="K19" s="91">
        <v>293</v>
      </c>
      <c r="L19" s="91">
        <v>298</v>
      </c>
      <c r="M19" s="92">
        <v>303</v>
      </c>
      <c r="N19" s="91">
        <v>303</v>
      </c>
      <c r="O19" s="91">
        <v>303</v>
      </c>
      <c r="P19" s="91">
        <v>315</v>
      </c>
      <c r="Q19" s="91">
        <v>318</v>
      </c>
      <c r="R19" s="91">
        <v>328</v>
      </c>
      <c r="S19" s="91">
        <v>334</v>
      </c>
      <c r="T19" s="91">
        <v>338</v>
      </c>
      <c r="U19" s="91">
        <v>346</v>
      </c>
      <c r="V19" s="91">
        <v>373</v>
      </c>
      <c r="W19" s="91">
        <v>393</v>
      </c>
      <c r="X19" s="91">
        <v>421</v>
      </c>
      <c r="Y19" s="92">
        <v>459</v>
      </c>
      <c r="Z19" s="91">
        <v>484</v>
      </c>
      <c r="AA19" s="91">
        <v>497</v>
      </c>
      <c r="AB19" s="91">
        <v>519</v>
      </c>
      <c r="AC19" s="91">
        <v>537</v>
      </c>
      <c r="AD19" s="91">
        <v>559</v>
      </c>
      <c r="AE19" s="91">
        <v>570</v>
      </c>
      <c r="AF19" s="91">
        <v>609</v>
      </c>
      <c r="AG19" s="91">
        <v>686</v>
      </c>
      <c r="AH19" s="91">
        <v>768</v>
      </c>
      <c r="AI19" s="91">
        <v>899</v>
      </c>
      <c r="AJ19" s="91">
        <v>1054</v>
      </c>
      <c r="AK19" s="92">
        <v>1159</v>
      </c>
      <c r="AL19" s="91">
        <v>1306</v>
      </c>
      <c r="AM19" s="91">
        <v>1434</v>
      </c>
      <c r="AN19" s="91">
        <v>1671</v>
      </c>
      <c r="AO19" s="91">
        <v>1833</v>
      </c>
      <c r="AP19" s="91">
        <v>2028</v>
      </c>
      <c r="AQ19" s="91">
        <v>2205</v>
      </c>
      <c r="AR19" s="91">
        <v>2493</v>
      </c>
      <c r="AS19" s="91">
        <v>2914</v>
      </c>
      <c r="AT19" s="91">
        <v>3397</v>
      </c>
      <c r="AU19" s="91">
        <v>3837</v>
      </c>
      <c r="AV19" s="91">
        <v>4325</v>
      </c>
      <c r="AW19" s="92">
        <v>4719</v>
      </c>
      <c r="AX19" s="91">
        <v>5189</v>
      </c>
      <c r="AY19" s="91">
        <v>6451</v>
      </c>
      <c r="AZ19" s="91">
        <v>6918</v>
      </c>
      <c r="BA19" s="91">
        <v>7270</v>
      </c>
      <c r="BB19" s="91">
        <v>7714</v>
      </c>
      <c r="BC19" s="91">
        <v>8231</v>
      </c>
      <c r="BD19" s="91">
        <v>8679</v>
      </c>
      <c r="BE19" s="91">
        <v>9176</v>
      </c>
      <c r="BF19" s="91">
        <v>9715</v>
      </c>
      <c r="BG19" s="91">
        <v>10233</v>
      </c>
      <c r="BH19" s="91">
        <v>10741</v>
      </c>
      <c r="BI19" s="92">
        <v>11133</v>
      </c>
      <c r="BJ19" s="91">
        <v>11518</v>
      </c>
      <c r="BK19" s="91">
        <v>12003</v>
      </c>
      <c r="BL19" s="91">
        <v>12653</v>
      </c>
      <c r="BM19" s="91">
        <v>13057</v>
      </c>
      <c r="BN19" s="91">
        <v>13500</v>
      </c>
      <c r="BO19" s="91">
        <v>13944</v>
      </c>
      <c r="BP19" s="91">
        <v>14350</v>
      </c>
      <c r="BQ19" s="91">
        <v>14835</v>
      </c>
      <c r="BR19" s="91">
        <v>15171</v>
      </c>
      <c r="BS19" s="91">
        <v>15181</v>
      </c>
      <c r="BT19" s="91">
        <v>15182</v>
      </c>
      <c r="BV19" s="94"/>
    </row>
    <row r="20" spans="1:75" ht="14.4" x14ac:dyDescent="0.3">
      <c r="A20" s="84" t="s">
        <v>94</v>
      </c>
      <c r="B20" s="91">
        <v>0</v>
      </c>
      <c r="C20" s="91">
        <v>0</v>
      </c>
      <c r="D20" s="91">
        <v>0</v>
      </c>
      <c r="E20" s="91">
        <v>0</v>
      </c>
      <c r="F20" s="91">
        <v>0</v>
      </c>
      <c r="G20" s="91">
        <v>0</v>
      </c>
      <c r="H20" s="91">
        <v>0</v>
      </c>
      <c r="I20" s="91">
        <v>0</v>
      </c>
      <c r="J20" s="91">
        <v>0</v>
      </c>
      <c r="K20" s="91">
        <v>0</v>
      </c>
      <c r="L20" s="91">
        <v>0</v>
      </c>
      <c r="M20" s="105">
        <v>0</v>
      </c>
      <c r="N20" s="91">
        <v>0</v>
      </c>
      <c r="O20" s="91">
        <v>0</v>
      </c>
      <c r="P20" s="91">
        <v>0</v>
      </c>
      <c r="Q20" s="91">
        <v>0</v>
      </c>
      <c r="R20" s="91">
        <v>0</v>
      </c>
      <c r="S20" s="91">
        <v>0</v>
      </c>
      <c r="T20" s="91">
        <v>0</v>
      </c>
      <c r="U20" s="91">
        <v>0</v>
      </c>
      <c r="V20" s="91">
        <v>0</v>
      </c>
      <c r="W20" s="91">
        <v>0</v>
      </c>
      <c r="X20" s="91">
        <v>0</v>
      </c>
      <c r="Y20" s="105">
        <v>0</v>
      </c>
      <c r="Z20" s="91">
        <v>1</v>
      </c>
      <c r="AA20" s="91">
        <v>1</v>
      </c>
      <c r="AB20" s="91">
        <v>1</v>
      </c>
      <c r="AC20" s="91">
        <v>1</v>
      </c>
      <c r="AD20" s="91">
        <v>1</v>
      </c>
      <c r="AE20" s="91">
        <v>2</v>
      </c>
      <c r="AF20" s="91">
        <v>2</v>
      </c>
      <c r="AG20" s="91">
        <v>3</v>
      </c>
      <c r="AH20" s="91">
        <v>37</v>
      </c>
      <c r="AI20" s="91">
        <v>57</v>
      </c>
      <c r="AJ20" s="91">
        <v>63</v>
      </c>
      <c r="AK20" s="105">
        <v>83</v>
      </c>
      <c r="AL20" s="91">
        <v>144</v>
      </c>
      <c r="AM20" s="91">
        <v>198</v>
      </c>
      <c r="AN20" s="91">
        <v>212</v>
      </c>
      <c r="AO20" s="91">
        <v>212</v>
      </c>
      <c r="AP20" s="91">
        <v>245</v>
      </c>
      <c r="AQ20" s="91">
        <v>258</v>
      </c>
      <c r="AR20" s="91">
        <v>265</v>
      </c>
      <c r="AS20" s="91">
        <v>314</v>
      </c>
      <c r="AT20" s="91">
        <v>334</v>
      </c>
      <c r="AU20" s="91">
        <v>346</v>
      </c>
      <c r="AV20" s="91">
        <v>360</v>
      </c>
      <c r="AW20" s="91">
        <v>417</v>
      </c>
      <c r="AX20" s="106">
        <v>426</v>
      </c>
      <c r="AY20" s="91">
        <v>466</v>
      </c>
      <c r="AZ20" s="91">
        <v>485</v>
      </c>
      <c r="BA20" s="91">
        <v>520</v>
      </c>
      <c r="BB20" s="91">
        <v>569</v>
      </c>
      <c r="BC20" s="91">
        <v>584</v>
      </c>
      <c r="BD20" s="91">
        <v>627</v>
      </c>
      <c r="BE20" s="91">
        <v>652</v>
      </c>
      <c r="BF20" s="91">
        <v>695</v>
      </c>
      <c r="BG20" s="91">
        <v>732</v>
      </c>
      <c r="BH20" s="91">
        <v>793</v>
      </c>
      <c r="BI20" s="105">
        <v>833</v>
      </c>
      <c r="BJ20" s="91">
        <v>862</v>
      </c>
      <c r="BK20" s="91">
        <v>875</v>
      </c>
      <c r="BL20" s="91">
        <v>923</v>
      </c>
      <c r="BM20" s="91">
        <v>961</v>
      </c>
      <c r="BN20" s="91">
        <v>996</v>
      </c>
      <c r="BO20" s="91">
        <v>1060</v>
      </c>
      <c r="BP20" s="91">
        <v>1147</v>
      </c>
      <c r="BQ20" s="91">
        <v>1472</v>
      </c>
      <c r="BR20" s="91">
        <v>2751</v>
      </c>
      <c r="BS20" s="91">
        <v>3071</v>
      </c>
      <c r="BT20" s="91">
        <v>3439</v>
      </c>
      <c r="BU20" s="94"/>
    </row>
    <row r="21" spans="1:75" x14ac:dyDescent="0.25">
      <c r="A21" s="95" t="s">
        <v>95</v>
      </c>
      <c r="B21" s="96">
        <f t="shared" ref="B21:BM21" si="2">SUM(B16:B20)</f>
        <v>5745</v>
      </c>
      <c r="C21" s="96">
        <f t="shared" si="2"/>
        <v>6325</v>
      </c>
      <c r="D21" s="96">
        <f t="shared" si="2"/>
        <v>7352</v>
      </c>
      <c r="E21" s="96">
        <f t="shared" si="2"/>
        <v>8409</v>
      </c>
      <c r="F21" s="96">
        <f t="shared" si="2"/>
        <v>9931</v>
      </c>
      <c r="G21" s="96">
        <f t="shared" si="2"/>
        <v>11851</v>
      </c>
      <c r="H21" s="96">
        <f t="shared" si="2"/>
        <v>14171</v>
      </c>
      <c r="I21" s="96">
        <f t="shared" si="2"/>
        <v>16452</v>
      </c>
      <c r="J21" s="96">
        <f t="shared" si="2"/>
        <v>19316</v>
      </c>
      <c r="K21" s="96">
        <f t="shared" si="2"/>
        <v>22796</v>
      </c>
      <c r="L21" s="96">
        <f t="shared" si="2"/>
        <v>26810</v>
      </c>
      <c r="M21" s="96">
        <f t="shared" si="2"/>
        <v>29897</v>
      </c>
      <c r="N21" s="107">
        <f t="shared" si="2"/>
        <v>34044</v>
      </c>
      <c r="O21" s="96">
        <f t="shared" si="2"/>
        <v>38725</v>
      </c>
      <c r="P21" s="96">
        <f t="shared" si="2"/>
        <v>45804</v>
      </c>
      <c r="Q21" s="96">
        <f t="shared" si="2"/>
        <v>52144</v>
      </c>
      <c r="R21" s="96">
        <f t="shared" si="2"/>
        <v>59483</v>
      </c>
      <c r="S21" s="96">
        <f t="shared" si="2"/>
        <v>69024</v>
      </c>
      <c r="T21" s="96">
        <f t="shared" si="2"/>
        <v>80308</v>
      </c>
      <c r="U21" s="96">
        <f t="shared" si="2"/>
        <v>94474</v>
      </c>
      <c r="V21" s="96">
        <f t="shared" si="2"/>
        <v>111932</v>
      </c>
      <c r="W21" s="96">
        <f t="shared" si="2"/>
        <v>132433</v>
      </c>
      <c r="X21" s="96">
        <f t="shared" si="2"/>
        <v>189486</v>
      </c>
      <c r="Y21" s="96">
        <f t="shared" si="2"/>
        <v>235732</v>
      </c>
      <c r="Z21" s="107">
        <f t="shared" si="2"/>
        <v>244227</v>
      </c>
      <c r="AA21" s="96">
        <f t="shared" si="2"/>
        <v>288256</v>
      </c>
      <c r="AB21" s="96">
        <f t="shared" si="2"/>
        <v>315384</v>
      </c>
      <c r="AC21" s="96">
        <f t="shared" si="2"/>
        <v>320924</v>
      </c>
      <c r="AD21" s="96">
        <f t="shared" si="2"/>
        <v>331471</v>
      </c>
      <c r="AE21" s="96">
        <f t="shared" si="2"/>
        <v>344751</v>
      </c>
      <c r="AF21" s="96">
        <f t="shared" si="2"/>
        <v>371355</v>
      </c>
      <c r="AG21" s="96">
        <f t="shared" si="2"/>
        <v>375350</v>
      </c>
      <c r="AH21" s="96">
        <f t="shared" si="2"/>
        <v>380732</v>
      </c>
      <c r="AI21" s="96">
        <f t="shared" si="2"/>
        <v>391605</v>
      </c>
      <c r="AJ21" s="96">
        <f t="shared" si="2"/>
        <v>397555</v>
      </c>
      <c r="AK21" s="96">
        <f t="shared" si="2"/>
        <v>403747</v>
      </c>
      <c r="AL21" s="107">
        <f t="shared" si="2"/>
        <v>410397</v>
      </c>
      <c r="AM21" s="96">
        <f t="shared" si="2"/>
        <v>417534</v>
      </c>
      <c r="AN21" s="96">
        <f t="shared" si="2"/>
        <v>425872</v>
      </c>
      <c r="AO21" s="96">
        <f t="shared" si="2"/>
        <v>434476</v>
      </c>
      <c r="AP21" s="96">
        <f t="shared" si="2"/>
        <v>443254</v>
      </c>
      <c r="AQ21" s="96">
        <f t="shared" si="2"/>
        <v>456166</v>
      </c>
      <c r="AR21" s="96">
        <f t="shared" si="2"/>
        <v>463224</v>
      </c>
      <c r="AS21" s="96">
        <f t="shared" si="2"/>
        <v>471556</v>
      </c>
      <c r="AT21" s="96">
        <f t="shared" si="2"/>
        <v>480420</v>
      </c>
      <c r="AU21" s="96">
        <f t="shared" si="2"/>
        <v>489857</v>
      </c>
      <c r="AV21" s="96">
        <f t="shared" si="2"/>
        <v>500607</v>
      </c>
      <c r="AW21" s="96">
        <f t="shared" si="2"/>
        <v>509675</v>
      </c>
      <c r="AX21" s="107">
        <f t="shared" si="2"/>
        <v>518411</v>
      </c>
      <c r="AY21" s="96">
        <f t="shared" si="2"/>
        <v>528735</v>
      </c>
      <c r="AZ21" s="96">
        <f t="shared" si="2"/>
        <v>544966</v>
      </c>
      <c r="BA21" s="96">
        <f t="shared" si="2"/>
        <v>553575</v>
      </c>
      <c r="BB21" s="96">
        <f t="shared" si="2"/>
        <v>563102</v>
      </c>
      <c r="BC21" s="96">
        <f t="shared" si="2"/>
        <v>573750</v>
      </c>
      <c r="BD21" s="96">
        <f t="shared" si="2"/>
        <v>585486</v>
      </c>
      <c r="BE21" s="96">
        <f t="shared" si="2"/>
        <v>596798</v>
      </c>
      <c r="BF21" s="96">
        <f t="shared" si="2"/>
        <v>610287</v>
      </c>
      <c r="BG21" s="96">
        <f t="shared" si="2"/>
        <v>624282</v>
      </c>
      <c r="BH21" s="96">
        <f t="shared" si="2"/>
        <v>637572</v>
      </c>
      <c r="BI21" s="96">
        <f t="shared" si="2"/>
        <v>651360</v>
      </c>
      <c r="BJ21" s="107">
        <f t="shared" si="2"/>
        <v>660277</v>
      </c>
      <c r="BK21" s="96">
        <f t="shared" si="2"/>
        <v>671232</v>
      </c>
      <c r="BL21" s="96">
        <f t="shared" si="2"/>
        <v>688521</v>
      </c>
      <c r="BM21" s="96">
        <f t="shared" si="2"/>
        <v>699881</v>
      </c>
      <c r="BN21" s="96">
        <f t="shared" ref="BN21:BT21" si="3">SUM(BN16:BN20)</f>
        <v>711928</v>
      </c>
      <c r="BO21" s="96">
        <f t="shared" si="3"/>
        <v>729079</v>
      </c>
      <c r="BP21" s="96">
        <f t="shared" si="3"/>
        <v>741228</v>
      </c>
      <c r="BQ21" s="96">
        <f t="shared" si="3"/>
        <v>753669</v>
      </c>
      <c r="BR21" s="96">
        <f t="shared" si="3"/>
        <v>774862</v>
      </c>
      <c r="BS21" s="96">
        <f t="shared" si="3"/>
        <v>792392</v>
      </c>
      <c r="BT21" s="96">
        <f t="shared" si="3"/>
        <v>815505</v>
      </c>
      <c r="BU21" s="94"/>
      <c r="BV21" s="94"/>
    </row>
    <row r="22" spans="1:75" s="81" customFormat="1" ht="39.6" customHeight="1" x14ac:dyDescent="0.25">
      <c r="BD22" s="100"/>
      <c r="BE22" s="100"/>
      <c r="BF22" s="101"/>
      <c r="BQ22" s="108"/>
      <c r="BU22" s="109"/>
    </row>
    <row r="23" spans="1:75" s="81" customFormat="1" x14ac:dyDescent="0.25">
      <c r="A23" s="110" t="s">
        <v>97</v>
      </c>
      <c r="BD23" s="100"/>
      <c r="BE23" s="100"/>
      <c r="BF23" s="101"/>
      <c r="BR23" s="111"/>
      <c r="BW23" s="111"/>
    </row>
    <row r="24" spans="1:75" s="81" customFormat="1" x14ac:dyDescent="0.25">
      <c r="A24" s="87" t="s">
        <v>98</v>
      </c>
      <c r="B24" s="103">
        <f t="shared" ref="B24:BM24" si="4">SUM(B8:B10)</f>
        <v>14.618590000000001</v>
      </c>
      <c r="C24" s="103">
        <f t="shared" si="4"/>
        <v>15.999909800000001</v>
      </c>
      <c r="D24" s="103">
        <f t="shared" si="4"/>
        <v>18.520350799999999</v>
      </c>
      <c r="E24" s="103">
        <f t="shared" si="4"/>
        <v>21.160297200000002</v>
      </c>
      <c r="F24" s="103">
        <f t="shared" si="4"/>
        <v>25.461964200000001</v>
      </c>
      <c r="G24" s="103">
        <f t="shared" si="4"/>
        <v>31.033929200000006</v>
      </c>
      <c r="H24" s="103">
        <f t="shared" si="4"/>
        <v>36.933551300000005</v>
      </c>
      <c r="I24" s="103">
        <f t="shared" si="4"/>
        <v>42.726570500000008</v>
      </c>
      <c r="J24" s="103">
        <f t="shared" si="4"/>
        <v>50.256197200000024</v>
      </c>
      <c r="K24" s="103">
        <f t="shared" si="4"/>
        <v>59.710140200000048</v>
      </c>
      <c r="L24" s="103">
        <f t="shared" si="4"/>
        <v>70.291585200000043</v>
      </c>
      <c r="M24" s="103">
        <f t="shared" si="4"/>
        <v>78.319174300000057</v>
      </c>
      <c r="N24" s="103">
        <f t="shared" si="4"/>
        <v>89.498597700000076</v>
      </c>
      <c r="O24" s="103">
        <f t="shared" si="4"/>
        <v>102.87975426000007</v>
      </c>
      <c r="P24" s="103">
        <f t="shared" si="4"/>
        <v>122.68245696000015</v>
      </c>
      <c r="Q24" s="103">
        <f t="shared" si="4"/>
        <v>141.93654878000024</v>
      </c>
      <c r="R24" s="103">
        <f t="shared" si="4"/>
        <v>165.58946746000026</v>
      </c>
      <c r="S24" s="103">
        <f t="shared" si="4"/>
        <v>206.67794034000025</v>
      </c>
      <c r="T24" s="103">
        <f t="shared" si="4"/>
        <v>411.62232607000033</v>
      </c>
      <c r="U24" s="103">
        <f t="shared" si="4"/>
        <v>456.37292527000028</v>
      </c>
      <c r="V24" s="103">
        <f t="shared" si="4"/>
        <v>518.85467729000038</v>
      </c>
      <c r="W24" s="103">
        <f t="shared" si="4"/>
        <v>597.97040881000044</v>
      </c>
      <c r="X24" s="103">
        <f t="shared" si="4"/>
        <v>795.2017604600012</v>
      </c>
      <c r="Y24" s="103">
        <f t="shared" si="4"/>
        <v>982.81858878000219</v>
      </c>
      <c r="Z24" s="103">
        <f t="shared" si="4"/>
        <v>1007.244954280002</v>
      </c>
      <c r="AA24" s="103">
        <f t="shared" si="4"/>
        <v>1180.9018980800015</v>
      </c>
      <c r="AB24" s="103">
        <f t="shared" si="4"/>
        <v>1291.6832116700018</v>
      </c>
      <c r="AC24" s="103">
        <f t="shared" si="4"/>
        <v>1309.1057061700019</v>
      </c>
      <c r="AD24" s="103">
        <f t="shared" si="4"/>
        <v>1345.1264212000019</v>
      </c>
      <c r="AE24" s="103">
        <f t="shared" si="4"/>
        <v>1410.0596782800019</v>
      </c>
      <c r="AF24" s="103">
        <f t="shared" si="4"/>
        <v>1609.428236300002</v>
      </c>
      <c r="AG24" s="103">
        <f t="shared" si="4"/>
        <v>1624.3694347000021</v>
      </c>
      <c r="AH24" s="103">
        <f t="shared" si="4"/>
        <v>1643.2313982600022</v>
      </c>
      <c r="AI24" s="103">
        <f t="shared" si="4"/>
        <v>1687.4263624100022</v>
      </c>
      <c r="AJ24" s="103">
        <f t="shared" si="4"/>
        <v>1713.6089394100022</v>
      </c>
      <c r="AK24" s="103">
        <f t="shared" si="4"/>
        <v>1735.6900971600021</v>
      </c>
      <c r="AL24" s="103">
        <f t="shared" si="4"/>
        <v>1760.4148833900022</v>
      </c>
      <c r="AM24" s="103">
        <f t="shared" si="4"/>
        <v>1788.636705790002</v>
      </c>
      <c r="AN24" s="103">
        <f t="shared" si="4"/>
        <v>1822.364000220002</v>
      </c>
      <c r="AO24" s="103">
        <f t="shared" si="4"/>
        <v>1876.5500940000022</v>
      </c>
      <c r="AP24" s="103">
        <f t="shared" si="4"/>
        <v>1913.4316280000021</v>
      </c>
      <c r="AQ24" s="103">
        <f t="shared" si="4"/>
        <v>1980.9224057700021</v>
      </c>
      <c r="AR24" s="103">
        <f t="shared" si="4"/>
        <v>2014.446345660002</v>
      </c>
      <c r="AS24" s="103">
        <f t="shared" si="4"/>
        <v>2056.623063630002</v>
      </c>
      <c r="AT24" s="103">
        <f t="shared" si="4"/>
        <v>2095.4443291400021</v>
      </c>
      <c r="AU24" s="103">
        <f t="shared" si="4"/>
        <v>2140.4056038900021</v>
      </c>
      <c r="AV24" s="103">
        <f t="shared" si="4"/>
        <v>2185.465128910002</v>
      </c>
      <c r="AW24" s="103">
        <f t="shared" si="4"/>
        <v>2232.9400476500018</v>
      </c>
      <c r="AX24" s="103">
        <f t="shared" si="4"/>
        <v>2267.6735048000019</v>
      </c>
      <c r="AY24" s="103">
        <f t="shared" si="4"/>
        <v>2311.0199309300019</v>
      </c>
      <c r="AZ24" s="103">
        <f t="shared" si="4"/>
        <v>2401.6057488900019</v>
      </c>
      <c r="BA24" s="103">
        <f t="shared" si="4"/>
        <v>2443.4954198900018</v>
      </c>
      <c r="BB24" s="103">
        <f t="shared" si="4"/>
        <v>2492.2491238900016</v>
      </c>
      <c r="BC24" s="103">
        <f t="shared" si="4"/>
        <v>2561.9091422800016</v>
      </c>
      <c r="BD24" s="103">
        <f t="shared" si="4"/>
        <v>2612.7183490300013</v>
      </c>
      <c r="BE24" s="103">
        <f t="shared" si="4"/>
        <v>2660.9563916300012</v>
      </c>
      <c r="BF24" s="103">
        <f t="shared" si="4"/>
        <v>2718.281312430001</v>
      </c>
      <c r="BG24" s="103">
        <f t="shared" si="4"/>
        <v>2776.7349521500009</v>
      </c>
      <c r="BH24" s="103">
        <f t="shared" si="4"/>
        <v>2831.9361765300005</v>
      </c>
      <c r="BI24" s="103">
        <f t="shared" si="4"/>
        <v>2919.8924468700006</v>
      </c>
      <c r="BJ24" s="103">
        <f t="shared" si="4"/>
        <v>2950.7718050700005</v>
      </c>
      <c r="BK24" s="103">
        <f t="shared" si="4"/>
        <v>2993.7527326800005</v>
      </c>
      <c r="BL24" s="103">
        <f t="shared" si="4"/>
        <v>3104.3836014300005</v>
      </c>
      <c r="BM24" s="103">
        <f t="shared" si="4"/>
        <v>3146.5656933200003</v>
      </c>
      <c r="BN24" s="103">
        <f t="shared" ref="BN24:BT24" si="5">SUM(BN8:BN10)</f>
        <v>3192.7001639200003</v>
      </c>
      <c r="BO24" s="103">
        <f t="shared" si="5"/>
        <v>3278.6775662500004</v>
      </c>
      <c r="BP24" s="103">
        <f t="shared" si="5"/>
        <v>3333.1984735700003</v>
      </c>
      <c r="BQ24" s="103">
        <f t="shared" si="5"/>
        <v>3379.4343340699997</v>
      </c>
      <c r="BR24" s="103">
        <f t="shared" si="5"/>
        <v>3464.6820540899998</v>
      </c>
      <c r="BS24" s="103">
        <f t="shared" si="5"/>
        <v>3527.3252682999992</v>
      </c>
      <c r="BT24" s="103">
        <f t="shared" si="5"/>
        <v>3614.5526151299991</v>
      </c>
    </row>
    <row r="25" spans="1:75" s="81" customFormat="1" x14ac:dyDescent="0.25">
      <c r="A25" s="87" t="s">
        <v>93</v>
      </c>
      <c r="B25" s="103">
        <f t="shared" ref="B25:BM26" si="6">B11</f>
        <v>2.1115499999999998</v>
      </c>
      <c r="C25" s="103">
        <f t="shared" si="6"/>
        <v>2.1208199999999997</v>
      </c>
      <c r="D25" s="103">
        <f t="shared" si="6"/>
        <v>2.14392</v>
      </c>
      <c r="E25" s="103">
        <f t="shared" si="6"/>
        <v>2.1656200000000001</v>
      </c>
      <c r="F25" s="103">
        <f t="shared" si="6"/>
        <v>2.1777199999999999</v>
      </c>
      <c r="G25" s="103">
        <f t="shared" si="6"/>
        <v>2.2028099999999995</v>
      </c>
      <c r="H25" s="103">
        <f t="shared" si="6"/>
        <v>2.2217500000000001</v>
      </c>
      <c r="I25" s="103">
        <f t="shared" si="6"/>
        <v>2.2303899999999999</v>
      </c>
      <c r="J25" s="103">
        <f t="shared" si="6"/>
        <v>2.2364999999999999</v>
      </c>
      <c r="K25" s="103">
        <f t="shared" si="6"/>
        <v>2.2526899999999994</v>
      </c>
      <c r="L25" s="103">
        <f t="shared" si="6"/>
        <v>2.2643599999999995</v>
      </c>
      <c r="M25" s="103">
        <f t="shared" si="6"/>
        <v>2.2767900000000001</v>
      </c>
      <c r="N25" s="103">
        <f t="shared" si="6"/>
        <v>2.2767900000000001</v>
      </c>
      <c r="O25" s="103">
        <f t="shared" si="6"/>
        <v>2.2767900000000001</v>
      </c>
      <c r="P25" s="103">
        <f t="shared" si="6"/>
        <v>2.2936700000000001</v>
      </c>
      <c r="Q25" s="103">
        <f t="shared" si="6"/>
        <v>2.3018500000000004</v>
      </c>
      <c r="R25" s="103">
        <f t="shared" si="6"/>
        <v>2.3452200000000003</v>
      </c>
      <c r="S25" s="103">
        <f t="shared" si="6"/>
        <v>2.3780199999999998</v>
      </c>
      <c r="T25" s="103">
        <f t="shared" si="6"/>
        <v>2.39527</v>
      </c>
      <c r="U25" s="103">
        <f t="shared" si="6"/>
        <v>2.4248099999999999</v>
      </c>
      <c r="V25" s="103">
        <f t="shared" si="6"/>
        <v>2.4779899999999997</v>
      </c>
      <c r="W25" s="103">
        <f t="shared" si="6"/>
        <v>2.5718299999999998</v>
      </c>
      <c r="X25" s="103">
        <f t="shared" si="6"/>
        <v>2.6684600000000001</v>
      </c>
      <c r="Y25" s="103">
        <f t="shared" si="6"/>
        <v>7.3123100000000001</v>
      </c>
      <c r="Z25" s="103">
        <f t="shared" si="6"/>
        <v>7.4471100000000003</v>
      </c>
      <c r="AA25" s="103">
        <f t="shared" si="6"/>
        <v>7.5063000000000004</v>
      </c>
      <c r="AB25" s="103">
        <f t="shared" si="6"/>
        <v>8.4853400000000008</v>
      </c>
      <c r="AC25" s="103">
        <f t="shared" si="6"/>
        <v>8.5754000000000019</v>
      </c>
      <c r="AD25" s="103">
        <f t="shared" si="6"/>
        <v>8.6566100000000006</v>
      </c>
      <c r="AE25" s="103">
        <f t="shared" si="6"/>
        <v>8.7592599999999994</v>
      </c>
      <c r="AF25" s="103">
        <f t="shared" si="6"/>
        <v>8.850340000000001</v>
      </c>
      <c r="AG25" s="103">
        <f t="shared" si="6"/>
        <v>9.2738199999999988</v>
      </c>
      <c r="AH25" s="103">
        <f t="shared" si="6"/>
        <v>9.6964500000000005</v>
      </c>
      <c r="AI25" s="103">
        <f t="shared" si="6"/>
        <v>10.455950000000001</v>
      </c>
      <c r="AJ25" s="103">
        <f t="shared" si="6"/>
        <v>11.319940000000001</v>
      </c>
      <c r="AK25" s="103">
        <f t="shared" si="6"/>
        <v>11.901200000000001</v>
      </c>
      <c r="AL25" s="103">
        <f t="shared" si="6"/>
        <v>15.193860000000001</v>
      </c>
      <c r="AM25" s="103">
        <f t="shared" si="6"/>
        <v>26.95064</v>
      </c>
      <c r="AN25" s="103">
        <f t="shared" si="6"/>
        <v>301.38902999999999</v>
      </c>
      <c r="AO25" s="103">
        <f t="shared" si="6"/>
        <v>328.41345000000001</v>
      </c>
      <c r="AP25" s="103">
        <f t="shared" si="6"/>
        <v>380.63855000000001</v>
      </c>
      <c r="AQ25" s="103">
        <f t="shared" si="6"/>
        <v>393.74925000000002</v>
      </c>
      <c r="AR25" s="103">
        <f t="shared" si="6"/>
        <v>401.21620000000001</v>
      </c>
      <c r="AS25" s="103">
        <f t="shared" si="6"/>
        <v>425.26167000000004</v>
      </c>
      <c r="AT25" s="103">
        <f t="shared" si="6"/>
        <v>435.21109999999999</v>
      </c>
      <c r="AU25" s="103">
        <f t="shared" si="6"/>
        <v>437.82837000000001</v>
      </c>
      <c r="AV25" s="103">
        <f t="shared" si="6"/>
        <v>475.11231999999995</v>
      </c>
      <c r="AW25" s="103">
        <f t="shared" si="6"/>
        <v>539.86831999999993</v>
      </c>
      <c r="AX25" s="103">
        <f t="shared" si="6"/>
        <v>597.7364399999999</v>
      </c>
      <c r="AY25" s="103">
        <f t="shared" si="6"/>
        <v>693.11096999999995</v>
      </c>
      <c r="AZ25" s="103">
        <f t="shared" si="6"/>
        <v>1471.1749200000002</v>
      </c>
      <c r="BA25" s="103">
        <f t="shared" si="6"/>
        <v>1484.9952200000002</v>
      </c>
      <c r="BB25" s="103">
        <f t="shared" si="6"/>
        <v>1487.69076</v>
      </c>
      <c r="BC25" s="103">
        <f t="shared" si="6"/>
        <v>1534.9810400000001</v>
      </c>
      <c r="BD25" s="103">
        <f t="shared" si="6"/>
        <v>1619.9350099999999</v>
      </c>
      <c r="BE25" s="103">
        <f t="shared" si="6"/>
        <v>1631.2348400000001</v>
      </c>
      <c r="BF25" s="103">
        <f t="shared" si="6"/>
        <v>1745.1661000000001</v>
      </c>
      <c r="BG25" s="103">
        <f t="shared" si="6"/>
        <v>1837.3055800000004</v>
      </c>
      <c r="BH25" s="103">
        <f t="shared" si="6"/>
        <v>1898.3030700000004</v>
      </c>
      <c r="BI25" s="103">
        <f t="shared" si="6"/>
        <v>2082.86456</v>
      </c>
      <c r="BJ25" s="103">
        <f t="shared" si="6"/>
        <v>2111.78604</v>
      </c>
      <c r="BK25" s="103">
        <f t="shared" si="6"/>
        <v>2219.8652299999999</v>
      </c>
      <c r="BL25" s="103">
        <f t="shared" si="6"/>
        <v>3896.6064200000001</v>
      </c>
      <c r="BM25" s="103">
        <f t="shared" si="6"/>
        <v>3900.0968099999996</v>
      </c>
      <c r="BN25" s="103">
        <f t="shared" ref="BN25:BT26" si="7">BN11</f>
        <v>3905.98621</v>
      </c>
      <c r="BO25" s="103">
        <f t="shared" si="7"/>
        <v>3908.2296900000001</v>
      </c>
      <c r="BP25" s="103">
        <f t="shared" si="7"/>
        <v>3922.7267199999997</v>
      </c>
      <c r="BQ25" s="103">
        <f t="shared" si="7"/>
        <v>3933.7122399999998</v>
      </c>
      <c r="BR25" s="103">
        <f t="shared" si="7"/>
        <v>3935.6333799999998</v>
      </c>
      <c r="BS25" s="103">
        <f t="shared" si="7"/>
        <v>3945.8701799999999</v>
      </c>
      <c r="BT25" s="103">
        <f t="shared" si="7"/>
        <v>3945.8809799999999</v>
      </c>
    </row>
    <row r="26" spans="1:75" s="81" customFormat="1" x14ac:dyDescent="0.25">
      <c r="A26" s="87" t="s">
        <v>94</v>
      </c>
      <c r="B26" s="103">
        <f t="shared" si="6"/>
        <v>14.6</v>
      </c>
      <c r="C26" s="103">
        <f t="shared" si="6"/>
        <v>14.6</v>
      </c>
      <c r="D26" s="103">
        <f t="shared" si="6"/>
        <v>14.6</v>
      </c>
      <c r="E26" s="103">
        <f t="shared" si="6"/>
        <v>14.6</v>
      </c>
      <c r="F26" s="103">
        <f t="shared" si="6"/>
        <v>14.6</v>
      </c>
      <c r="G26" s="103">
        <f t="shared" si="6"/>
        <v>14.6</v>
      </c>
      <c r="H26" s="103">
        <f t="shared" si="6"/>
        <v>14.6</v>
      </c>
      <c r="I26" s="103">
        <f t="shared" si="6"/>
        <v>14.6</v>
      </c>
      <c r="J26" s="103">
        <f t="shared" si="6"/>
        <v>14.6</v>
      </c>
      <c r="K26" s="103">
        <f t="shared" si="6"/>
        <v>14.6</v>
      </c>
      <c r="L26" s="103">
        <f t="shared" si="6"/>
        <v>14.6</v>
      </c>
      <c r="M26" s="103">
        <f t="shared" si="6"/>
        <v>14.6</v>
      </c>
      <c r="N26" s="103">
        <f t="shared" si="6"/>
        <v>14.6</v>
      </c>
      <c r="O26" s="103">
        <f t="shared" si="6"/>
        <v>14.6</v>
      </c>
      <c r="P26" s="103">
        <f t="shared" si="6"/>
        <v>14.6</v>
      </c>
      <c r="Q26" s="103">
        <f t="shared" si="6"/>
        <v>14.6</v>
      </c>
      <c r="R26" s="103">
        <f t="shared" si="6"/>
        <v>14.6</v>
      </c>
      <c r="S26" s="103">
        <f t="shared" si="6"/>
        <v>14.6</v>
      </c>
      <c r="T26" s="103">
        <f t="shared" si="6"/>
        <v>14.6</v>
      </c>
      <c r="U26" s="103">
        <f t="shared" si="6"/>
        <v>14.6</v>
      </c>
      <c r="V26" s="103">
        <f t="shared" si="6"/>
        <v>14.6</v>
      </c>
      <c r="W26" s="103">
        <f t="shared" si="6"/>
        <v>14.6</v>
      </c>
      <c r="X26" s="103">
        <f t="shared" si="6"/>
        <v>14.6</v>
      </c>
      <c r="Y26" s="103">
        <f t="shared" si="6"/>
        <v>14.6</v>
      </c>
      <c r="Z26" s="103">
        <f t="shared" si="6"/>
        <v>20.6</v>
      </c>
      <c r="AA26" s="103">
        <f t="shared" si="6"/>
        <v>20.6</v>
      </c>
      <c r="AB26" s="103">
        <f t="shared" si="6"/>
        <v>20.6</v>
      </c>
      <c r="AC26" s="103">
        <f t="shared" si="6"/>
        <v>20.6</v>
      </c>
      <c r="AD26" s="103">
        <f t="shared" si="6"/>
        <v>20.6</v>
      </c>
      <c r="AE26" s="103">
        <f t="shared" si="6"/>
        <v>26.1</v>
      </c>
      <c r="AF26" s="103">
        <f t="shared" si="6"/>
        <v>26.1</v>
      </c>
      <c r="AG26" s="103">
        <f t="shared" si="6"/>
        <v>31.5</v>
      </c>
      <c r="AH26" s="103">
        <f t="shared" si="6"/>
        <v>31.5</v>
      </c>
      <c r="AI26" s="103">
        <f t="shared" si="6"/>
        <v>31.5</v>
      </c>
      <c r="AJ26" s="103">
        <f t="shared" si="6"/>
        <v>31.5</v>
      </c>
      <c r="AK26" s="103">
        <f t="shared" si="6"/>
        <v>31.5</v>
      </c>
      <c r="AL26" s="103">
        <f t="shared" si="6"/>
        <v>31.5</v>
      </c>
      <c r="AM26" s="103">
        <f t="shared" si="6"/>
        <v>38.22</v>
      </c>
      <c r="AN26" s="103">
        <f t="shared" si="6"/>
        <v>123.61701000000001</v>
      </c>
      <c r="AO26" s="103">
        <f t="shared" si="6"/>
        <v>116.88601000000001</v>
      </c>
      <c r="AP26" s="103">
        <f t="shared" si="6"/>
        <v>103.45601000000001</v>
      </c>
      <c r="AQ26" s="103">
        <f t="shared" si="6"/>
        <v>134.95601000000002</v>
      </c>
      <c r="AR26" s="103">
        <f t="shared" si="6"/>
        <v>129.56801000000002</v>
      </c>
      <c r="AS26" s="103">
        <f t="shared" si="6"/>
        <v>129.73874000000001</v>
      </c>
      <c r="AT26" s="103">
        <f t="shared" si="6"/>
        <v>129.73874000000001</v>
      </c>
      <c r="AU26" s="103">
        <f t="shared" si="6"/>
        <v>129.73874000000001</v>
      </c>
      <c r="AV26" s="103">
        <f t="shared" si="6"/>
        <v>130.16874000000001</v>
      </c>
      <c r="AW26" s="103">
        <f t="shared" si="6"/>
        <v>107.73873999999999</v>
      </c>
      <c r="AX26" s="103">
        <f t="shared" si="6"/>
        <v>137.32658999999995</v>
      </c>
      <c r="AY26" s="103">
        <f t="shared" si="6"/>
        <v>99.013189999999938</v>
      </c>
      <c r="AZ26" s="103">
        <f t="shared" si="6"/>
        <v>236.75845999999996</v>
      </c>
      <c r="BA26" s="103">
        <f t="shared" si="6"/>
        <v>239.51331000000005</v>
      </c>
      <c r="BB26" s="103">
        <f t="shared" si="6"/>
        <v>277.13679460000009</v>
      </c>
      <c r="BC26" s="103">
        <f t="shared" si="6"/>
        <v>290.15122460000009</v>
      </c>
      <c r="BD26" s="103">
        <f t="shared" si="6"/>
        <v>297.45737460000004</v>
      </c>
      <c r="BE26" s="103">
        <f t="shared" si="6"/>
        <v>333.53538460000004</v>
      </c>
      <c r="BF26" s="103">
        <f t="shared" si="6"/>
        <v>299.37987459999999</v>
      </c>
      <c r="BG26" s="103">
        <f t="shared" si="6"/>
        <v>303.78328459999994</v>
      </c>
      <c r="BH26" s="103">
        <f t="shared" si="6"/>
        <v>321.63709499999999</v>
      </c>
      <c r="BI26" s="103">
        <f t="shared" si="6"/>
        <v>344.33281480000005</v>
      </c>
      <c r="BJ26" s="103">
        <f t="shared" si="6"/>
        <v>368.47306480000003</v>
      </c>
      <c r="BK26" s="103">
        <f t="shared" si="6"/>
        <v>387.56531480000007</v>
      </c>
      <c r="BL26" s="103">
        <f t="shared" si="6"/>
        <v>857.07792480000035</v>
      </c>
      <c r="BM26" s="103">
        <f t="shared" si="6"/>
        <v>857.38107680000041</v>
      </c>
      <c r="BN26" s="103">
        <f t="shared" si="7"/>
        <v>857.63196680000044</v>
      </c>
      <c r="BO26" s="103">
        <f t="shared" si="7"/>
        <v>873.20307680000042</v>
      </c>
      <c r="BP26" s="103">
        <f t="shared" si="7"/>
        <v>873.11834680000038</v>
      </c>
      <c r="BQ26" s="103">
        <f t="shared" si="7"/>
        <v>875.31815680000034</v>
      </c>
      <c r="BR26" s="103">
        <f t="shared" si="7"/>
        <v>883.58148180000046</v>
      </c>
      <c r="BS26" s="103">
        <f t="shared" si="7"/>
        <v>874.79775180000047</v>
      </c>
      <c r="BT26" s="103">
        <f t="shared" si="7"/>
        <v>876.21781180000039</v>
      </c>
    </row>
    <row r="27" spans="1:75" s="81" customFormat="1" x14ac:dyDescent="0.25">
      <c r="BD27" s="103"/>
      <c r="BE27" s="103"/>
    </row>
    <row r="28" spans="1:75" s="81" customFormat="1" x14ac:dyDescent="0.25">
      <c r="A28" s="110" t="s">
        <v>99</v>
      </c>
      <c r="BD28" s="100"/>
      <c r="BE28" s="100"/>
      <c r="BF28" s="101"/>
    </row>
    <row r="29" spans="1:75" s="81" customFormat="1" x14ac:dyDescent="0.25">
      <c r="A29" s="87" t="s">
        <v>98</v>
      </c>
      <c r="B29" s="103">
        <f>SUM(B16:B18)</f>
        <v>5482</v>
      </c>
      <c r="C29" s="103">
        <f t="shared" ref="C29:BN29" si="8">SUM(C16:C18)</f>
        <v>6060</v>
      </c>
      <c r="D29" s="103">
        <f t="shared" si="8"/>
        <v>7083</v>
      </c>
      <c r="E29" s="103">
        <f t="shared" si="8"/>
        <v>8134</v>
      </c>
      <c r="F29" s="103">
        <f t="shared" si="8"/>
        <v>9654</v>
      </c>
      <c r="G29" s="103">
        <f t="shared" si="8"/>
        <v>11569</v>
      </c>
      <c r="H29" s="103">
        <f t="shared" si="8"/>
        <v>13886</v>
      </c>
      <c r="I29" s="103">
        <f t="shared" si="8"/>
        <v>16164</v>
      </c>
      <c r="J29" s="103">
        <f t="shared" si="8"/>
        <v>19027</v>
      </c>
      <c r="K29" s="103">
        <f t="shared" si="8"/>
        <v>22503</v>
      </c>
      <c r="L29" s="103">
        <f t="shared" si="8"/>
        <v>26512</v>
      </c>
      <c r="M29" s="103">
        <f t="shared" si="8"/>
        <v>29594</v>
      </c>
      <c r="N29" s="103">
        <f t="shared" si="8"/>
        <v>33741</v>
      </c>
      <c r="O29" s="103">
        <f t="shared" si="8"/>
        <v>38422</v>
      </c>
      <c r="P29" s="103">
        <f t="shared" si="8"/>
        <v>45489</v>
      </c>
      <c r="Q29" s="103">
        <f t="shared" si="8"/>
        <v>51826</v>
      </c>
      <c r="R29" s="103">
        <f t="shared" si="8"/>
        <v>59155</v>
      </c>
      <c r="S29" s="103">
        <f t="shared" si="8"/>
        <v>68690</v>
      </c>
      <c r="T29" s="103">
        <f t="shared" si="8"/>
        <v>79970</v>
      </c>
      <c r="U29" s="103">
        <f t="shared" si="8"/>
        <v>94128</v>
      </c>
      <c r="V29" s="103">
        <f t="shared" si="8"/>
        <v>111559</v>
      </c>
      <c r="W29" s="103">
        <f t="shared" si="8"/>
        <v>132040</v>
      </c>
      <c r="X29" s="103">
        <f t="shared" si="8"/>
        <v>189065</v>
      </c>
      <c r="Y29" s="103">
        <f t="shared" si="8"/>
        <v>235273</v>
      </c>
      <c r="Z29" s="103">
        <f t="shared" si="8"/>
        <v>243742</v>
      </c>
      <c r="AA29" s="103">
        <f t="shared" si="8"/>
        <v>287758</v>
      </c>
      <c r="AB29" s="103">
        <f t="shared" si="8"/>
        <v>314864</v>
      </c>
      <c r="AC29" s="103">
        <f t="shared" si="8"/>
        <v>320386</v>
      </c>
      <c r="AD29" s="103">
        <f t="shared" si="8"/>
        <v>330911</v>
      </c>
      <c r="AE29" s="103">
        <f t="shared" si="8"/>
        <v>344179</v>
      </c>
      <c r="AF29" s="103">
        <f t="shared" si="8"/>
        <v>370744</v>
      </c>
      <c r="AG29" s="103">
        <f t="shared" si="8"/>
        <v>374661</v>
      </c>
      <c r="AH29" s="103">
        <f t="shared" si="8"/>
        <v>379927</v>
      </c>
      <c r="AI29" s="103">
        <f t="shared" si="8"/>
        <v>390649</v>
      </c>
      <c r="AJ29" s="103">
        <f t="shared" si="8"/>
        <v>396438</v>
      </c>
      <c r="AK29" s="103">
        <f t="shared" si="8"/>
        <v>402505</v>
      </c>
      <c r="AL29" s="103">
        <f t="shared" si="8"/>
        <v>408947</v>
      </c>
      <c r="AM29" s="103">
        <f t="shared" si="8"/>
        <v>415902</v>
      </c>
      <c r="AN29" s="103">
        <f t="shared" si="8"/>
        <v>423989</v>
      </c>
      <c r="AO29" s="103">
        <f t="shared" si="8"/>
        <v>432431</v>
      </c>
      <c r="AP29" s="103">
        <f t="shared" si="8"/>
        <v>440981</v>
      </c>
      <c r="AQ29" s="103">
        <f t="shared" si="8"/>
        <v>453703</v>
      </c>
      <c r="AR29" s="103">
        <f t="shared" si="8"/>
        <v>460466</v>
      </c>
      <c r="AS29" s="103">
        <f t="shared" si="8"/>
        <v>468328</v>
      </c>
      <c r="AT29" s="103">
        <f t="shared" si="8"/>
        <v>476689</v>
      </c>
      <c r="AU29" s="103">
        <f t="shared" si="8"/>
        <v>485674</v>
      </c>
      <c r="AV29" s="103">
        <f t="shared" si="8"/>
        <v>495922</v>
      </c>
      <c r="AW29" s="103">
        <f t="shared" si="8"/>
        <v>504539</v>
      </c>
      <c r="AX29" s="103">
        <f t="shared" si="8"/>
        <v>512796</v>
      </c>
      <c r="AY29" s="103">
        <f t="shared" si="8"/>
        <v>521818</v>
      </c>
      <c r="AZ29" s="103">
        <f t="shared" si="8"/>
        <v>537563</v>
      </c>
      <c r="BA29" s="103">
        <f t="shared" si="8"/>
        <v>545785</v>
      </c>
      <c r="BB29" s="103">
        <f t="shared" si="8"/>
        <v>554819</v>
      </c>
      <c r="BC29" s="103">
        <f t="shared" si="8"/>
        <v>564935</v>
      </c>
      <c r="BD29" s="103">
        <f t="shared" si="8"/>
        <v>576180</v>
      </c>
      <c r="BE29" s="103">
        <f t="shared" si="8"/>
        <v>586970</v>
      </c>
      <c r="BF29" s="103">
        <f t="shared" si="8"/>
        <v>599877</v>
      </c>
      <c r="BG29" s="103">
        <f t="shared" si="8"/>
        <v>613317</v>
      </c>
      <c r="BH29" s="103">
        <f t="shared" si="8"/>
        <v>626038</v>
      </c>
      <c r="BI29" s="103">
        <f t="shared" si="8"/>
        <v>639394</v>
      </c>
      <c r="BJ29" s="103">
        <f t="shared" si="8"/>
        <v>647897</v>
      </c>
      <c r="BK29" s="103">
        <f t="shared" si="8"/>
        <v>658354</v>
      </c>
      <c r="BL29" s="103">
        <f t="shared" si="8"/>
        <v>674945</v>
      </c>
      <c r="BM29" s="103">
        <f t="shared" si="8"/>
        <v>685863</v>
      </c>
      <c r="BN29" s="103">
        <f t="shared" si="8"/>
        <v>697432</v>
      </c>
      <c r="BO29" s="103">
        <f t="shared" ref="BO29:BT29" si="9">SUM(BO16:BO18)</f>
        <v>714075</v>
      </c>
      <c r="BP29" s="103">
        <f t="shared" si="9"/>
        <v>725731</v>
      </c>
      <c r="BQ29" s="103">
        <f t="shared" si="9"/>
        <v>737362</v>
      </c>
      <c r="BR29" s="103">
        <f t="shared" si="9"/>
        <v>756940</v>
      </c>
      <c r="BS29" s="103">
        <f t="shared" si="9"/>
        <v>774140</v>
      </c>
      <c r="BT29" s="103">
        <f t="shared" si="9"/>
        <v>796884</v>
      </c>
    </row>
    <row r="30" spans="1:75" s="81" customFormat="1" x14ac:dyDescent="0.25">
      <c r="A30" s="87" t="s">
        <v>93</v>
      </c>
      <c r="B30" s="103">
        <f>B19</f>
        <v>263</v>
      </c>
      <c r="C30" s="103">
        <f t="shared" ref="C30:BN31" si="10">C19</f>
        <v>265</v>
      </c>
      <c r="D30" s="103">
        <f t="shared" si="10"/>
        <v>269</v>
      </c>
      <c r="E30" s="103">
        <f t="shared" si="10"/>
        <v>275</v>
      </c>
      <c r="F30" s="103">
        <f t="shared" si="10"/>
        <v>277</v>
      </c>
      <c r="G30" s="103">
        <f t="shared" si="10"/>
        <v>282</v>
      </c>
      <c r="H30" s="103">
        <f t="shared" si="10"/>
        <v>285</v>
      </c>
      <c r="I30" s="103">
        <f t="shared" si="10"/>
        <v>288</v>
      </c>
      <c r="J30" s="103">
        <f t="shared" si="10"/>
        <v>289</v>
      </c>
      <c r="K30" s="103">
        <f t="shared" si="10"/>
        <v>293</v>
      </c>
      <c r="L30" s="103">
        <f t="shared" si="10"/>
        <v>298</v>
      </c>
      <c r="M30" s="103">
        <f t="shared" si="10"/>
        <v>303</v>
      </c>
      <c r="N30" s="103">
        <f t="shared" si="10"/>
        <v>303</v>
      </c>
      <c r="O30" s="103">
        <f t="shared" si="10"/>
        <v>303</v>
      </c>
      <c r="P30" s="103">
        <f t="shared" si="10"/>
        <v>315</v>
      </c>
      <c r="Q30" s="103">
        <f t="shared" si="10"/>
        <v>318</v>
      </c>
      <c r="R30" s="103">
        <f t="shared" si="10"/>
        <v>328</v>
      </c>
      <c r="S30" s="103">
        <f t="shared" si="10"/>
        <v>334</v>
      </c>
      <c r="T30" s="103">
        <f t="shared" si="10"/>
        <v>338</v>
      </c>
      <c r="U30" s="103">
        <f t="shared" si="10"/>
        <v>346</v>
      </c>
      <c r="V30" s="103">
        <f t="shared" si="10"/>
        <v>373</v>
      </c>
      <c r="W30" s="103">
        <f t="shared" si="10"/>
        <v>393</v>
      </c>
      <c r="X30" s="103">
        <f t="shared" si="10"/>
        <v>421</v>
      </c>
      <c r="Y30" s="103">
        <f t="shared" si="10"/>
        <v>459</v>
      </c>
      <c r="Z30" s="103">
        <f t="shared" si="10"/>
        <v>484</v>
      </c>
      <c r="AA30" s="103">
        <f t="shared" si="10"/>
        <v>497</v>
      </c>
      <c r="AB30" s="103">
        <f t="shared" si="10"/>
        <v>519</v>
      </c>
      <c r="AC30" s="103">
        <f t="shared" si="10"/>
        <v>537</v>
      </c>
      <c r="AD30" s="103">
        <f t="shared" si="10"/>
        <v>559</v>
      </c>
      <c r="AE30" s="103">
        <f t="shared" si="10"/>
        <v>570</v>
      </c>
      <c r="AF30" s="103">
        <f t="shared" si="10"/>
        <v>609</v>
      </c>
      <c r="AG30" s="103">
        <f t="shared" si="10"/>
        <v>686</v>
      </c>
      <c r="AH30" s="103">
        <f t="shared" si="10"/>
        <v>768</v>
      </c>
      <c r="AI30" s="103">
        <f t="shared" si="10"/>
        <v>899</v>
      </c>
      <c r="AJ30" s="103">
        <f t="shared" si="10"/>
        <v>1054</v>
      </c>
      <c r="AK30" s="103">
        <f t="shared" si="10"/>
        <v>1159</v>
      </c>
      <c r="AL30" s="103">
        <f t="shared" si="10"/>
        <v>1306</v>
      </c>
      <c r="AM30" s="103">
        <f t="shared" si="10"/>
        <v>1434</v>
      </c>
      <c r="AN30" s="103">
        <f t="shared" si="10"/>
        <v>1671</v>
      </c>
      <c r="AO30" s="103">
        <f t="shared" si="10"/>
        <v>1833</v>
      </c>
      <c r="AP30" s="103">
        <f t="shared" si="10"/>
        <v>2028</v>
      </c>
      <c r="AQ30" s="103">
        <f t="shared" si="10"/>
        <v>2205</v>
      </c>
      <c r="AR30" s="103">
        <f t="shared" si="10"/>
        <v>2493</v>
      </c>
      <c r="AS30" s="103">
        <f t="shared" si="10"/>
        <v>2914</v>
      </c>
      <c r="AT30" s="103">
        <f t="shared" si="10"/>
        <v>3397</v>
      </c>
      <c r="AU30" s="103">
        <f t="shared" si="10"/>
        <v>3837</v>
      </c>
      <c r="AV30" s="103">
        <f t="shared" si="10"/>
        <v>4325</v>
      </c>
      <c r="AW30" s="103">
        <f t="shared" si="10"/>
        <v>4719</v>
      </c>
      <c r="AX30" s="103">
        <f t="shared" si="10"/>
        <v>5189</v>
      </c>
      <c r="AY30" s="103">
        <f t="shared" si="10"/>
        <v>6451</v>
      </c>
      <c r="AZ30" s="103">
        <f t="shared" si="10"/>
        <v>6918</v>
      </c>
      <c r="BA30" s="103">
        <f t="shared" si="10"/>
        <v>7270</v>
      </c>
      <c r="BB30" s="103">
        <f t="shared" si="10"/>
        <v>7714</v>
      </c>
      <c r="BC30" s="103">
        <f t="shared" si="10"/>
        <v>8231</v>
      </c>
      <c r="BD30" s="103">
        <f t="shared" si="10"/>
        <v>8679</v>
      </c>
      <c r="BE30" s="103">
        <f t="shared" si="10"/>
        <v>9176</v>
      </c>
      <c r="BF30" s="103">
        <f t="shared" si="10"/>
        <v>9715</v>
      </c>
      <c r="BG30" s="103">
        <f t="shared" si="10"/>
        <v>10233</v>
      </c>
      <c r="BH30" s="103">
        <f t="shared" si="10"/>
        <v>10741</v>
      </c>
      <c r="BI30" s="103">
        <f t="shared" si="10"/>
        <v>11133</v>
      </c>
      <c r="BJ30" s="103">
        <f t="shared" si="10"/>
        <v>11518</v>
      </c>
      <c r="BK30" s="103">
        <f t="shared" si="10"/>
        <v>12003</v>
      </c>
      <c r="BL30" s="103">
        <f t="shared" si="10"/>
        <v>12653</v>
      </c>
      <c r="BM30" s="103">
        <f t="shared" si="10"/>
        <v>13057</v>
      </c>
      <c r="BN30" s="103">
        <f t="shared" si="10"/>
        <v>13500</v>
      </c>
      <c r="BO30" s="103">
        <f t="shared" ref="BO30:BT31" si="11">BO19</f>
        <v>13944</v>
      </c>
      <c r="BP30" s="103">
        <f t="shared" si="11"/>
        <v>14350</v>
      </c>
      <c r="BQ30" s="103">
        <f t="shared" si="11"/>
        <v>14835</v>
      </c>
      <c r="BR30" s="103">
        <f t="shared" si="11"/>
        <v>15171</v>
      </c>
      <c r="BS30" s="103">
        <f t="shared" si="11"/>
        <v>15181</v>
      </c>
      <c r="BT30" s="103">
        <f t="shared" si="11"/>
        <v>15182</v>
      </c>
    </row>
    <row r="31" spans="1:75" s="81" customFormat="1" x14ac:dyDescent="0.25">
      <c r="A31" s="87" t="s">
        <v>94</v>
      </c>
      <c r="B31" s="103">
        <f>B20</f>
        <v>0</v>
      </c>
      <c r="C31" s="103">
        <f t="shared" si="10"/>
        <v>0</v>
      </c>
      <c r="D31" s="103">
        <f t="shared" si="10"/>
        <v>0</v>
      </c>
      <c r="E31" s="103">
        <f t="shared" si="10"/>
        <v>0</v>
      </c>
      <c r="F31" s="103">
        <f t="shared" si="10"/>
        <v>0</v>
      </c>
      <c r="G31" s="103">
        <f t="shared" si="10"/>
        <v>0</v>
      </c>
      <c r="H31" s="103">
        <f t="shared" si="10"/>
        <v>0</v>
      </c>
      <c r="I31" s="103">
        <f t="shared" si="10"/>
        <v>0</v>
      </c>
      <c r="J31" s="103">
        <f t="shared" si="10"/>
        <v>0</v>
      </c>
      <c r="K31" s="103">
        <f t="shared" si="10"/>
        <v>0</v>
      </c>
      <c r="L31" s="103">
        <f t="shared" si="10"/>
        <v>0</v>
      </c>
      <c r="M31" s="103">
        <f t="shared" si="10"/>
        <v>0</v>
      </c>
      <c r="N31" s="103">
        <f t="shared" si="10"/>
        <v>0</v>
      </c>
      <c r="O31" s="103">
        <f t="shared" si="10"/>
        <v>0</v>
      </c>
      <c r="P31" s="103">
        <f t="shared" si="10"/>
        <v>0</v>
      </c>
      <c r="Q31" s="103">
        <f t="shared" si="10"/>
        <v>0</v>
      </c>
      <c r="R31" s="103">
        <f t="shared" si="10"/>
        <v>0</v>
      </c>
      <c r="S31" s="103">
        <f t="shared" si="10"/>
        <v>0</v>
      </c>
      <c r="T31" s="103">
        <f t="shared" si="10"/>
        <v>0</v>
      </c>
      <c r="U31" s="103">
        <f t="shared" si="10"/>
        <v>0</v>
      </c>
      <c r="V31" s="103">
        <f t="shared" si="10"/>
        <v>0</v>
      </c>
      <c r="W31" s="103">
        <f t="shared" si="10"/>
        <v>0</v>
      </c>
      <c r="X31" s="103">
        <f t="shared" si="10"/>
        <v>0</v>
      </c>
      <c r="Y31" s="103">
        <f t="shared" si="10"/>
        <v>0</v>
      </c>
      <c r="Z31" s="103">
        <f t="shared" si="10"/>
        <v>1</v>
      </c>
      <c r="AA31" s="103">
        <f t="shared" si="10"/>
        <v>1</v>
      </c>
      <c r="AB31" s="103">
        <f t="shared" si="10"/>
        <v>1</v>
      </c>
      <c r="AC31" s="103">
        <f t="shared" si="10"/>
        <v>1</v>
      </c>
      <c r="AD31" s="103">
        <f t="shared" si="10"/>
        <v>1</v>
      </c>
      <c r="AE31" s="103">
        <f t="shared" si="10"/>
        <v>2</v>
      </c>
      <c r="AF31" s="103">
        <f t="shared" si="10"/>
        <v>2</v>
      </c>
      <c r="AG31" s="103">
        <f t="shared" si="10"/>
        <v>3</v>
      </c>
      <c r="AH31" s="103">
        <f t="shared" si="10"/>
        <v>37</v>
      </c>
      <c r="AI31" s="103">
        <f t="shared" si="10"/>
        <v>57</v>
      </c>
      <c r="AJ31" s="103">
        <f t="shared" si="10"/>
        <v>63</v>
      </c>
      <c r="AK31" s="103">
        <f t="shared" si="10"/>
        <v>83</v>
      </c>
      <c r="AL31" s="103">
        <f t="shared" si="10"/>
        <v>144</v>
      </c>
      <c r="AM31" s="103">
        <f t="shared" si="10"/>
        <v>198</v>
      </c>
      <c r="AN31" s="103">
        <f t="shared" si="10"/>
        <v>212</v>
      </c>
      <c r="AO31" s="103">
        <f t="shared" si="10"/>
        <v>212</v>
      </c>
      <c r="AP31" s="103">
        <f t="shared" si="10"/>
        <v>245</v>
      </c>
      <c r="AQ31" s="103">
        <f t="shared" si="10"/>
        <v>258</v>
      </c>
      <c r="AR31" s="103">
        <f t="shared" si="10"/>
        <v>265</v>
      </c>
      <c r="AS31" s="103">
        <f t="shared" si="10"/>
        <v>314</v>
      </c>
      <c r="AT31" s="103">
        <f t="shared" si="10"/>
        <v>334</v>
      </c>
      <c r="AU31" s="103">
        <f t="shared" si="10"/>
        <v>346</v>
      </c>
      <c r="AV31" s="103">
        <f t="shared" si="10"/>
        <v>360</v>
      </c>
      <c r="AW31" s="103">
        <f t="shared" si="10"/>
        <v>417</v>
      </c>
      <c r="AX31" s="103">
        <f t="shared" si="10"/>
        <v>426</v>
      </c>
      <c r="AY31" s="103">
        <f t="shared" si="10"/>
        <v>466</v>
      </c>
      <c r="AZ31" s="103">
        <f t="shared" si="10"/>
        <v>485</v>
      </c>
      <c r="BA31" s="103">
        <f t="shared" si="10"/>
        <v>520</v>
      </c>
      <c r="BB31" s="103">
        <f t="shared" si="10"/>
        <v>569</v>
      </c>
      <c r="BC31" s="103">
        <f t="shared" si="10"/>
        <v>584</v>
      </c>
      <c r="BD31" s="103">
        <f t="shared" si="10"/>
        <v>627</v>
      </c>
      <c r="BE31" s="103">
        <f t="shared" si="10"/>
        <v>652</v>
      </c>
      <c r="BF31" s="103">
        <f t="shared" si="10"/>
        <v>695</v>
      </c>
      <c r="BG31" s="103">
        <f t="shared" si="10"/>
        <v>732</v>
      </c>
      <c r="BH31" s="103">
        <f t="shared" si="10"/>
        <v>793</v>
      </c>
      <c r="BI31" s="103">
        <f t="shared" si="10"/>
        <v>833</v>
      </c>
      <c r="BJ31" s="103">
        <f t="shared" si="10"/>
        <v>862</v>
      </c>
      <c r="BK31" s="103">
        <f t="shared" si="10"/>
        <v>875</v>
      </c>
      <c r="BL31" s="103">
        <f t="shared" si="10"/>
        <v>923</v>
      </c>
      <c r="BM31" s="103">
        <f t="shared" si="10"/>
        <v>961</v>
      </c>
      <c r="BN31" s="103">
        <f t="shared" si="10"/>
        <v>996</v>
      </c>
      <c r="BO31" s="103">
        <f t="shared" si="11"/>
        <v>1060</v>
      </c>
      <c r="BP31" s="103">
        <f t="shared" si="11"/>
        <v>1147</v>
      </c>
      <c r="BQ31" s="103">
        <f t="shared" si="11"/>
        <v>1472</v>
      </c>
      <c r="BR31" s="103">
        <f t="shared" si="11"/>
        <v>2751</v>
      </c>
      <c r="BS31" s="103">
        <f t="shared" si="11"/>
        <v>3071</v>
      </c>
      <c r="BT31" s="103">
        <f t="shared" si="11"/>
        <v>3439</v>
      </c>
    </row>
    <row r="32" spans="1:75" s="81" customFormat="1" x14ac:dyDescent="0.25">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row>
    <row r="33" spans="1:64" x14ac:dyDescent="0.25">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row>
    <row r="34" spans="1:64" x14ac:dyDescent="0.25">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row>
    <row r="35" spans="1:64" x14ac:dyDescent="0.25">
      <c r="A35" s="186" t="s">
        <v>100</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x14ac:dyDescent="0.25">
      <c r="A36" s="186"/>
    </row>
    <row r="37" spans="1:64" x14ac:dyDescent="0.25">
      <c r="A37" s="186"/>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row>
    <row r="38" spans="1:64" x14ac:dyDescent="0.25">
      <c r="A38" s="186"/>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row>
    <row r="39" spans="1:64" x14ac:dyDescent="0.25">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row>
    <row r="41" spans="1:64" x14ac:dyDescent="0.25">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row>
    <row r="42" spans="1:64" x14ac:dyDescent="0.25">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row>
    <row r="43" spans="1:64" x14ac:dyDescent="0.25">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row>
    <row r="44" spans="1:64" x14ac:dyDescent="0.25">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row>
    <row r="45" spans="1:64" x14ac:dyDescent="0.25">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row>
    <row r="46" spans="1:64" x14ac:dyDescent="0.25">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row>
    <row r="47" spans="1:64" x14ac:dyDescent="0.25">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row>
    <row r="48" spans="1:64" x14ac:dyDescent="0.25">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row>
    <row r="49" spans="2:59" x14ac:dyDescent="0.25">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row>
    <row r="50" spans="2:59" x14ac:dyDescent="0.25">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row>
  </sheetData>
  <mergeCells count="7">
    <mergeCell ref="AX5:BI5"/>
    <mergeCell ref="BJ5:BT5"/>
    <mergeCell ref="A35:A38"/>
    <mergeCell ref="B5:M5"/>
    <mergeCell ref="N5:Y5"/>
    <mergeCell ref="Z5:AK5"/>
    <mergeCell ref="AL5:AW5"/>
  </mergeCells>
  <pageMargins left="0.23622047244094491" right="0.23622047244094491" top="0.74803149606299213" bottom="0.74803149606299213" header="0.31496062992125984" footer="0.31496062992125984"/>
  <pageSetup paperSize="9" scale="66" fitToWidth="0" orientation="landscape" verticalDpi="4" r:id="rId1"/>
  <headerFooter>
    <oddHeader>&amp;LSolar Photovoltaics Deployment in the UK&amp;RTable 1 - Nov 15</oddHeader>
    <oddFooter>&amp;Lhttps://www.gov.uk/government/statistics/solar-photovoltaics-deployment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T50"/>
  <sheetViews>
    <sheetView zoomScale="75" zoomScaleNormal="75" workbookViewId="0">
      <pane xSplit="1" ySplit="6" topLeftCell="B7" activePane="bottomRight" state="frozen"/>
      <selection pane="topRight" activeCell="B1" sqref="B1"/>
      <selection pane="bottomLeft" activeCell="A7" sqref="A7"/>
      <selection pane="bottomRight"/>
    </sheetView>
  </sheetViews>
  <sheetFormatPr defaultRowHeight="13.2" x14ac:dyDescent="0.25"/>
  <cols>
    <col min="1" max="1" width="65.88671875" style="77" bestFit="1" customWidth="1"/>
    <col min="2" max="51" width="11.6640625" style="77" customWidth="1"/>
    <col min="52" max="52" width="11.5546875" style="77" customWidth="1"/>
    <col min="53" max="53" width="11.6640625" style="77" customWidth="1"/>
    <col min="54" max="54" width="9.5546875" style="77" customWidth="1"/>
    <col min="55" max="55" width="11.33203125" style="77" customWidth="1"/>
    <col min="56" max="57" width="11.77734375" style="77" customWidth="1"/>
    <col min="58" max="58" width="12.6640625" style="77" customWidth="1"/>
    <col min="59" max="59" width="10.77734375" style="77" customWidth="1"/>
    <col min="60" max="60" width="9.88671875" style="77" customWidth="1"/>
    <col min="61" max="61" width="10.77734375" style="77" customWidth="1"/>
    <col min="62" max="62" width="11.6640625" style="77" customWidth="1"/>
    <col min="63" max="63" width="13.88671875" style="77" customWidth="1"/>
    <col min="64" max="64" width="12.33203125" style="77" customWidth="1"/>
    <col min="65" max="65" width="12.88671875" style="77" customWidth="1"/>
    <col min="66" max="66" width="11.88671875" style="77" customWidth="1"/>
    <col min="67" max="67" width="11.109375" style="77" customWidth="1"/>
    <col min="68" max="68" width="9.6640625" style="77" customWidth="1"/>
    <col min="69" max="69" width="10.44140625" style="77" bestFit="1" customWidth="1"/>
    <col min="70" max="70" width="10.77734375" style="77" customWidth="1"/>
    <col min="71" max="71" width="10.21875" style="77" customWidth="1"/>
    <col min="72" max="16384" width="8.88671875" style="77"/>
  </cols>
  <sheetData>
    <row r="1" spans="1:72" ht="17.399999999999999" x14ac:dyDescent="0.3">
      <c r="A1" s="9" t="s">
        <v>4</v>
      </c>
    </row>
    <row r="2" spans="1:72" ht="28.2" customHeight="1" x14ac:dyDescent="0.5">
      <c r="A2" s="10" t="s">
        <v>76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row>
    <row r="3" spans="1:72" ht="17.399999999999999" x14ac:dyDescent="0.3">
      <c r="A3" s="9" t="s">
        <v>77</v>
      </c>
    </row>
    <row r="4" spans="1:72" ht="18" thickBot="1" x14ac:dyDescent="0.35">
      <c r="A4" s="79"/>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1"/>
      <c r="BK4" s="81"/>
      <c r="BL4" s="81"/>
      <c r="BM4" s="81"/>
      <c r="BN4" s="81"/>
      <c r="BO4" s="81"/>
    </row>
    <row r="5" spans="1:72" s="83" customFormat="1" ht="13.8" thickTop="1" x14ac:dyDescent="0.25">
      <c r="A5" s="82"/>
      <c r="B5" s="189">
        <v>2010</v>
      </c>
      <c r="C5" s="189"/>
      <c r="D5" s="189"/>
      <c r="E5" s="189"/>
      <c r="F5" s="189"/>
      <c r="G5" s="189"/>
      <c r="H5" s="189"/>
      <c r="I5" s="189"/>
      <c r="J5" s="189"/>
      <c r="K5" s="189"/>
      <c r="L5" s="189"/>
      <c r="M5" s="189"/>
      <c r="N5" s="188">
        <v>2011</v>
      </c>
      <c r="O5" s="189"/>
      <c r="P5" s="189"/>
      <c r="Q5" s="189"/>
      <c r="R5" s="189"/>
      <c r="S5" s="189"/>
      <c r="T5" s="189"/>
      <c r="U5" s="189"/>
      <c r="V5" s="189"/>
      <c r="W5" s="189"/>
      <c r="X5" s="189"/>
      <c r="Y5" s="189"/>
      <c r="Z5" s="188">
        <v>2012</v>
      </c>
      <c r="AA5" s="189"/>
      <c r="AB5" s="189"/>
      <c r="AC5" s="189"/>
      <c r="AD5" s="189"/>
      <c r="AE5" s="189"/>
      <c r="AF5" s="189"/>
      <c r="AG5" s="189"/>
      <c r="AH5" s="189"/>
      <c r="AI5" s="189"/>
      <c r="AJ5" s="189"/>
      <c r="AK5" s="189"/>
      <c r="AL5" s="182">
        <v>2013</v>
      </c>
      <c r="AM5" s="183"/>
      <c r="AN5" s="183"/>
      <c r="AO5" s="183"/>
      <c r="AP5" s="183"/>
      <c r="AQ5" s="183"/>
      <c r="AR5" s="183"/>
      <c r="AS5" s="183"/>
      <c r="AT5" s="183"/>
      <c r="AU5" s="183"/>
      <c r="AV5" s="183"/>
      <c r="AW5" s="183"/>
      <c r="AX5" s="182">
        <v>2014</v>
      </c>
      <c r="AY5" s="183"/>
      <c r="AZ5" s="183"/>
      <c r="BA5" s="183"/>
      <c r="BB5" s="183"/>
      <c r="BC5" s="183"/>
      <c r="BD5" s="183"/>
      <c r="BE5" s="183"/>
      <c r="BF5" s="183"/>
      <c r="BG5" s="183"/>
      <c r="BH5" s="183"/>
      <c r="BI5" s="184"/>
      <c r="BJ5" s="182">
        <v>2015</v>
      </c>
      <c r="BK5" s="183"/>
      <c r="BL5" s="183"/>
      <c r="BM5" s="183"/>
      <c r="BN5" s="183"/>
      <c r="BO5" s="190"/>
      <c r="BP5" s="191"/>
      <c r="BQ5" s="191"/>
      <c r="BR5" s="191"/>
      <c r="BS5" s="191"/>
    </row>
    <row r="6" spans="1:72" s="87" customFormat="1" x14ac:dyDescent="0.25">
      <c r="A6" s="114"/>
      <c r="B6" s="115" t="s">
        <v>78</v>
      </c>
      <c r="C6" s="115" t="s">
        <v>79</v>
      </c>
      <c r="D6" s="115" t="s">
        <v>80</v>
      </c>
      <c r="E6" s="115" t="s">
        <v>81</v>
      </c>
      <c r="F6" s="115" t="s">
        <v>22</v>
      </c>
      <c r="G6" s="115" t="s">
        <v>82</v>
      </c>
      <c r="H6" s="115" t="s">
        <v>83</v>
      </c>
      <c r="I6" s="115" t="s">
        <v>84</v>
      </c>
      <c r="J6" s="115" t="s">
        <v>85</v>
      </c>
      <c r="K6" s="115" t="s">
        <v>86</v>
      </c>
      <c r="L6" s="115" t="s">
        <v>87</v>
      </c>
      <c r="M6" s="115" t="s">
        <v>88</v>
      </c>
      <c r="N6" s="116" t="s">
        <v>78</v>
      </c>
      <c r="O6" s="115" t="s">
        <v>79</v>
      </c>
      <c r="P6" s="115" t="s">
        <v>80</v>
      </c>
      <c r="Q6" s="115" t="s">
        <v>81</v>
      </c>
      <c r="R6" s="115" t="s">
        <v>22</v>
      </c>
      <c r="S6" s="115" t="s">
        <v>82</v>
      </c>
      <c r="T6" s="115" t="s">
        <v>83</v>
      </c>
      <c r="U6" s="115" t="s">
        <v>84</v>
      </c>
      <c r="V6" s="115" t="s">
        <v>85</v>
      </c>
      <c r="W6" s="115" t="s">
        <v>86</v>
      </c>
      <c r="X6" s="115" t="s">
        <v>87</v>
      </c>
      <c r="Y6" s="115" t="s">
        <v>88</v>
      </c>
      <c r="Z6" s="116" t="s">
        <v>78</v>
      </c>
      <c r="AA6" s="115" t="s">
        <v>79</v>
      </c>
      <c r="AB6" s="115" t="s">
        <v>80</v>
      </c>
      <c r="AC6" s="115" t="s">
        <v>81</v>
      </c>
      <c r="AD6" s="115" t="s">
        <v>22</v>
      </c>
      <c r="AE6" s="115" t="s">
        <v>82</v>
      </c>
      <c r="AF6" s="115" t="s">
        <v>83</v>
      </c>
      <c r="AG6" s="115" t="s">
        <v>84</v>
      </c>
      <c r="AH6" s="115" t="s">
        <v>85</v>
      </c>
      <c r="AI6" s="115" t="s">
        <v>86</v>
      </c>
      <c r="AJ6" s="115" t="s">
        <v>87</v>
      </c>
      <c r="AK6" s="115" t="s">
        <v>88</v>
      </c>
      <c r="AL6" s="116" t="s">
        <v>78</v>
      </c>
      <c r="AM6" s="115" t="s">
        <v>79</v>
      </c>
      <c r="AN6" s="115" t="s">
        <v>80</v>
      </c>
      <c r="AO6" s="115" t="s">
        <v>81</v>
      </c>
      <c r="AP6" s="115" t="s">
        <v>22</v>
      </c>
      <c r="AQ6" s="115" t="s">
        <v>82</v>
      </c>
      <c r="AR6" s="115" t="s">
        <v>83</v>
      </c>
      <c r="AS6" s="115" t="s">
        <v>84</v>
      </c>
      <c r="AT6" s="115" t="s">
        <v>85</v>
      </c>
      <c r="AU6" s="115" t="s">
        <v>86</v>
      </c>
      <c r="AV6" s="115" t="s">
        <v>87</v>
      </c>
      <c r="AW6" s="115" t="s">
        <v>88</v>
      </c>
      <c r="AX6" s="116" t="s">
        <v>78</v>
      </c>
      <c r="AY6" s="115" t="s">
        <v>79</v>
      </c>
      <c r="AZ6" s="115" t="s">
        <v>80</v>
      </c>
      <c r="BA6" s="115" t="s">
        <v>81</v>
      </c>
      <c r="BB6" s="115" t="s">
        <v>22</v>
      </c>
      <c r="BC6" s="115" t="s">
        <v>82</v>
      </c>
      <c r="BD6" s="115" t="s">
        <v>83</v>
      </c>
      <c r="BE6" s="115" t="s">
        <v>84</v>
      </c>
      <c r="BF6" s="115" t="s">
        <v>85</v>
      </c>
      <c r="BG6" s="115" t="s">
        <v>86</v>
      </c>
      <c r="BH6" s="115" t="s">
        <v>87</v>
      </c>
      <c r="BI6" s="115" t="s">
        <v>88</v>
      </c>
      <c r="BJ6" s="116" t="s">
        <v>78</v>
      </c>
      <c r="BK6" s="115" t="s">
        <v>79</v>
      </c>
      <c r="BL6" s="115" t="s">
        <v>80</v>
      </c>
      <c r="BM6" s="115" t="s">
        <v>81</v>
      </c>
      <c r="BN6" s="115" t="s">
        <v>22</v>
      </c>
      <c r="BO6" s="115" t="s">
        <v>82</v>
      </c>
      <c r="BP6" s="115" t="s">
        <v>83</v>
      </c>
      <c r="BQ6" s="115" t="s">
        <v>84</v>
      </c>
      <c r="BR6" s="115" t="s">
        <v>85</v>
      </c>
      <c r="BS6" s="115" t="s">
        <v>86</v>
      </c>
    </row>
    <row r="7" spans="1:72" x14ac:dyDescent="0.25">
      <c r="A7" s="88" t="s">
        <v>89</v>
      </c>
      <c r="M7" s="89"/>
      <c r="N7" s="81"/>
      <c r="O7" s="81"/>
      <c r="P7" s="81"/>
      <c r="Q7" s="81"/>
      <c r="R7" s="81"/>
      <c r="S7" s="81"/>
      <c r="T7" s="81"/>
      <c r="U7" s="81"/>
      <c r="V7" s="81"/>
      <c r="W7" s="81"/>
      <c r="X7" s="81"/>
      <c r="Y7" s="89"/>
      <c r="Z7" s="81"/>
      <c r="AA7" s="81"/>
      <c r="AB7" s="81"/>
      <c r="AC7" s="81"/>
      <c r="AD7" s="81"/>
      <c r="AE7" s="81"/>
      <c r="AF7" s="81"/>
      <c r="AG7" s="81"/>
      <c r="AH7" s="81"/>
      <c r="AI7" s="81"/>
      <c r="AJ7" s="81"/>
      <c r="AK7" s="81"/>
      <c r="AL7" s="90"/>
      <c r="AM7" s="81"/>
      <c r="AN7" s="81"/>
      <c r="AO7" s="81"/>
      <c r="AP7" s="81"/>
      <c r="AQ7" s="81"/>
      <c r="AR7" s="81"/>
      <c r="AS7" s="81"/>
      <c r="AT7" s="81"/>
      <c r="AU7" s="81"/>
      <c r="AV7" s="81"/>
      <c r="AW7" s="81"/>
      <c r="AX7" s="90"/>
      <c r="AY7" s="81"/>
      <c r="AZ7" s="81"/>
      <c r="BA7" s="81"/>
      <c r="BB7" s="81"/>
      <c r="BC7" s="81"/>
      <c r="BD7" s="81"/>
      <c r="BE7" s="81"/>
      <c r="BF7" s="81"/>
      <c r="BG7" s="81"/>
      <c r="BH7" s="81"/>
      <c r="BI7" s="81"/>
      <c r="BJ7" s="90"/>
      <c r="BK7" s="81"/>
      <c r="BL7" s="81"/>
      <c r="BM7" s="81"/>
      <c r="BN7" s="81"/>
      <c r="BO7" s="81"/>
    </row>
    <row r="8" spans="1:72" ht="14.4" x14ac:dyDescent="0.3">
      <c r="A8" s="84" t="s">
        <v>90</v>
      </c>
      <c r="B8" s="91">
        <v>5.4892599999999998</v>
      </c>
      <c r="C8" s="91">
        <v>6.8705798000000007</v>
      </c>
      <c r="D8" s="91">
        <v>9.3910207999999997</v>
      </c>
      <c r="E8" s="91">
        <v>12.030967200000003</v>
      </c>
      <c r="F8" s="91">
        <v>16.166024200000006</v>
      </c>
      <c r="G8" s="91">
        <v>20.937989200000011</v>
      </c>
      <c r="H8" s="91">
        <v>26.686941300000008</v>
      </c>
      <c r="I8" s="91">
        <v>32.479960500000018</v>
      </c>
      <c r="J8" s="91">
        <v>40.009587200000034</v>
      </c>
      <c r="K8" s="91">
        <v>49.015960200000059</v>
      </c>
      <c r="L8" s="91">
        <v>59.545875200000047</v>
      </c>
      <c r="M8" s="92">
        <v>67.396194300000062</v>
      </c>
      <c r="N8" s="91">
        <v>78.591097700000105</v>
      </c>
      <c r="O8" s="91">
        <v>91.448254260000098</v>
      </c>
      <c r="P8" s="91">
        <v>110.43375696000018</v>
      </c>
      <c r="Q8" s="91">
        <v>128.75509878000025</v>
      </c>
      <c r="R8" s="91">
        <v>150.66013746000027</v>
      </c>
      <c r="S8" s="91">
        <v>179.15806034000028</v>
      </c>
      <c r="T8" s="91">
        <v>214.41487607000019</v>
      </c>
      <c r="U8" s="91">
        <v>259.16547527000017</v>
      </c>
      <c r="V8" s="91">
        <v>315.27662729000025</v>
      </c>
      <c r="W8" s="91">
        <v>380.50015881000024</v>
      </c>
      <c r="X8" s="91">
        <v>576.64884045999838</v>
      </c>
      <c r="Y8" s="92">
        <v>763.50272877999851</v>
      </c>
      <c r="Z8" s="91">
        <v>787.76968427999839</v>
      </c>
      <c r="AA8" s="91">
        <v>960.2363850799976</v>
      </c>
      <c r="AB8" s="91">
        <v>1062.143798669998</v>
      </c>
      <c r="AC8" s="91">
        <v>1078.6707631699981</v>
      </c>
      <c r="AD8" s="91">
        <v>1114.0978781999981</v>
      </c>
      <c r="AE8" s="91">
        <v>1163.6779352799981</v>
      </c>
      <c r="AF8" s="91">
        <v>1286.5150232999983</v>
      </c>
      <c r="AG8" s="91">
        <v>1298.7775616999984</v>
      </c>
      <c r="AH8" s="91">
        <v>1316.3332052599983</v>
      </c>
      <c r="AI8" s="91">
        <v>1357.6970994099984</v>
      </c>
      <c r="AJ8" s="91">
        <v>1377.0712764099983</v>
      </c>
      <c r="AK8" s="92">
        <v>1397.6230141599983</v>
      </c>
      <c r="AL8" s="91">
        <v>1420.2736303899983</v>
      </c>
      <c r="AM8" s="91">
        <v>1446.5808427899983</v>
      </c>
      <c r="AN8" s="91">
        <v>1478.6766672199983</v>
      </c>
      <c r="AO8" s="91">
        <v>1514.1027409999983</v>
      </c>
      <c r="AP8" s="91">
        <v>1548.7642349999983</v>
      </c>
      <c r="AQ8" s="91">
        <v>1611.1117267699981</v>
      </c>
      <c r="AR8" s="91">
        <v>1635.6572266599981</v>
      </c>
      <c r="AS8" s="91">
        <v>1666.2903246299982</v>
      </c>
      <c r="AT8" s="91">
        <v>1698.3782801399982</v>
      </c>
      <c r="AU8" s="91">
        <v>1731.6503248899983</v>
      </c>
      <c r="AV8" s="91">
        <v>1770.2866199099983</v>
      </c>
      <c r="AW8" s="92">
        <v>1803.6426786499983</v>
      </c>
      <c r="AX8" s="91">
        <v>1834.3975357999982</v>
      </c>
      <c r="AY8" s="91">
        <v>1868.3608719299982</v>
      </c>
      <c r="AZ8" s="91">
        <v>1941.2512898899981</v>
      </c>
      <c r="BA8" s="91">
        <v>1969.140420889998</v>
      </c>
      <c r="BB8" s="91">
        <v>2001.5226048899979</v>
      </c>
      <c r="BC8" s="91">
        <v>2039.784163279998</v>
      </c>
      <c r="BD8" s="91">
        <v>2081.441760029998</v>
      </c>
      <c r="BE8" s="91">
        <v>2121.392612629998</v>
      </c>
      <c r="BF8" s="91">
        <v>2169.748303429998</v>
      </c>
      <c r="BG8" s="91">
        <v>2218.6832331499977</v>
      </c>
      <c r="BH8" s="91">
        <v>2266.4168675299975</v>
      </c>
      <c r="BI8" s="92">
        <v>2326.4260678699975</v>
      </c>
      <c r="BJ8" s="91">
        <v>2354.1000860699974</v>
      </c>
      <c r="BK8" s="91">
        <v>2390.4529036799972</v>
      </c>
      <c r="BL8" s="91">
        <v>2452.6211583699969</v>
      </c>
      <c r="BM8" s="91">
        <v>2491.7304002599972</v>
      </c>
      <c r="BN8" s="91">
        <v>2533.3399192599973</v>
      </c>
      <c r="BO8" s="91">
        <v>2596.7079555899973</v>
      </c>
      <c r="BP8" s="91">
        <v>2640.8485065799973</v>
      </c>
      <c r="BQ8" s="91">
        <v>2686.2900370799975</v>
      </c>
      <c r="BR8" s="91">
        <v>2769.9853390999974</v>
      </c>
      <c r="BS8" s="91">
        <v>2831.6858609899973</v>
      </c>
    </row>
    <row r="9" spans="1:72" ht="14.4" x14ac:dyDescent="0.3">
      <c r="A9" s="93" t="s">
        <v>91</v>
      </c>
      <c r="B9" s="91">
        <v>0.12932999999999997</v>
      </c>
      <c r="C9" s="91">
        <v>0.12932999999999997</v>
      </c>
      <c r="D9" s="91">
        <v>0.12932999999999997</v>
      </c>
      <c r="E9" s="91">
        <v>0.12932999999999997</v>
      </c>
      <c r="F9" s="91">
        <v>0.29670999999999997</v>
      </c>
      <c r="G9" s="91">
        <v>1.0967100000000001</v>
      </c>
      <c r="H9" s="91">
        <v>1.2473800000000002</v>
      </c>
      <c r="I9" s="91">
        <v>1.2473800000000002</v>
      </c>
      <c r="J9" s="91">
        <v>1.2473800000000002</v>
      </c>
      <c r="K9" s="91">
        <v>1.6949500000000002</v>
      </c>
      <c r="L9" s="91">
        <v>1.7464800000000003</v>
      </c>
      <c r="M9" s="92">
        <v>1.9237500000000003</v>
      </c>
      <c r="N9" s="91">
        <v>1.9237500000000003</v>
      </c>
      <c r="O9" s="91">
        <v>2.4477500000000001</v>
      </c>
      <c r="P9" s="91">
        <v>3.2649499999999998</v>
      </c>
      <c r="Q9" s="91">
        <v>4.1976999999999993</v>
      </c>
      <c r="R9" s="91">
        <v>5.9455799999999996</v>
      </c>
      <c r="S9" s="91">
        <v>18.53613</v>
      </c>
      <c r="T9" s="91">
        <v>188.22068000000002</v>
      </c>
      <c r="U9" s="91">
        <v>188.22068000000002</v>
      </c>
      <c r="V9" s="91">
        <v>194.58736000000002</v>
      </c>
      <c r="W9" s="91">
        <v>208.47956000000002</v>
      </c>
      <c r="X9" s="91">
        <v>209.56247000000002</v>
      </c>
      <c r="Y9" s="92">
        <v>210.32702000000003</v>
      </c>
      <c r="Z9" s="91">
        <v>210.48643000000004</v>
      </c>
      <c r="AA9" s="91">
        <v>211.66985000000005</v>
      </c>
      <c r="AB9" s="91">
        <v>220.54375000000005</v>
      </c>
      <c r="AC9" s="91">
        <v>221.43928000000005</v>
      </c>
      <c r="AD9" s="91">
        <v>222.03288000000006</v>
      </c>
      <c r="AE9" s="91">
        <v>237.38608000000005</v>
      </c>
      <c r="AF9" s="91">
        <v>313.91755000000001</v>
      </c>
      <c r="AG9" s="91">
        <v>316.59620999999999</v>
      </c>
      <c r="AH9" s="91">
        <v>317.90253000000001</v>
      </c>
      <c r="AI9" s="91">
        <v>320.73360000000002</v>
      </c>
      <c r="AJ9" s="91">
        <v>327.54200000000003</v>
      </c>
      <c r="AK9" s="92">
        <v>329.07142000000005</v>
      </c>
      <c r="AL9" s="91">
        <v>331.14559000000003</v>
      </c>
      <c r="AM9" s="91">
        <v>333.06020000000001</v>
      </c>
      <c r="AN9" s="91">
        <v>334.69166999999999</v>
      </c>
      <c r="AO9" s="91">
        <v>353.44883999999996</v>
      </c>
      <c r="AP9" s="91">
        <v>355.66887999999994</v>
      </c>
      <c r="AQ9" s="91">
        <v>360.81210999999996</v>
      </c>
      <c r="AR9" s="91">
        <v>369.79179999999997</v>
      </c>
      <c r="AS9" s="91">
        <v>381.33401999999995</v>
      </c>
      <c r="AT9" s="91">
        <v>388.05928999999998</v>
      </c>
      <c r="AU9" s="91">
        <v>399.74851999999998</v>
      </c>
      <c r="AV9" s="91">
        <v>406.17174999999997</v>
      </c>
      <c r="AW9" s="92">
        <v>420.26060999999999</v>
      </c>
      <c r="AX9" s="91">
        <v>424.09289999999999</v>
      </c>
      <c r="AY9" s="91">
        <v>433.47598999999997</v>
      </c>
      <c r="AZ9" s="91">
        <v>451.09638999999999</v>
      </c>
      <c r="BA9" s="91">
        <v>465.09692999999999</v>
      </c>
      <c r="BB9" s="91">
        <v>481.46844999999996</v>
      </c>
      <c r="BC9" s="91">
        <v>512.51965999999993</v>
      </c>
      <c r="BD9" s="91">
        <v>521.40679999999998</v>
      </c>
      <c r="BE9" s="91">
        <v>529.53798999999992</v>
      </c>
      <c r="BF9" s="91">
        <v>538.26904999999988</v>
      </c>
      <c r="BG9" s="91">
        <v>547.78404999999987</v>
      </c>
      <c r="BH9" s="91">
        <v>555.23606999999981</v>
      </c>
      <c r="BI9" s="92">
        <v>583.08986999999979</v>
      </c>
      <c r="BJ9" s="91">
        <v>586.18900999999983</v>
      </c>
      <c r="BK9" s="91">
        <v>592.61158999999986</v>
      </c>
      <c r="BL9" s="91">
        <v>638.54473999999982</v>
      </c>
      <c r="BM9" s="91">
        <v>641.45796999999982</v>
      </c>
      <c r="BN9" s="91">
        <v>645.58363999999983</v>
      </c>
      <c r="BO9" s="91">
        <v>659.45565999999985</v>
      </c>
      <c r="BP9" s="91">
        <v>664.6275999999998</v>
      </c>
      <c r="BQ9" s="91">
        <v>665.29568999999981</v>
      </c>
      <c r="BR9" s="91">
        <v>666.01568999999984</v>
      </c>
      <c r="BS9" s="91">
        <v>666.01568999999984</v>
      </c>
    </row>
    <row r="10" spans="1:72" ht="14.4" x14ac:dyDescent="0.3">
      <c r="A10" s="93" t="s">
        <v>92</v>
      </c>
      <c r="B10" s="91">
        <v>8.6590000000000007</v>
      </c>
      <c r="C10" s="91">
        <v>8.6590000000000007</v>
      </c>
      <c r="D10" s="91">
        <v>8.6590000000000007</v>
      </c>
      <c r="E10" s="91">
        <v>8.6590000000000007</v>
      </c>
      <c r="F10" s="91">
        <v>8.6590000000000007</v>
      </c>
      <c r="G10" s="91">
        <v>8.6590000000000007</v>
      </c>
      <c r="H10" s="91">
        <v>8.6590000000000007</v>
      </c>
      <c r="I10" s="91">
        <v>8.6590000000000007</v>
      </c>
      <c r="J10" s="91">
        <v>8.6590000000000007</v>
      </c>
      <c r="K10" s="91">
        <v>8.6590000000000007</v>
      </c>
      <c r="L10" s="91">
        <v>8.6590000000000007</v>
      </c>
      <c r="M10" s="92">
        <v>8.6590000000000007</v>
      </c>
      <c r="N10" s="91">
        <v>8.6590000000000007</v>
      </c>
      <c r="O10" s="91">
        <v>8.6590000000000007</v>
      </c>
      <c r="P10" s="91">
        <v>8.6590000000000007</v>
      </c>
      <c r="Q10" s="91">
        <v>8.6590000000000007</v>
      </c>
      <c r="R10" s="91">
        <v>8.6590000000000007</v>
      </c>
      <c r="S10" s="91">
        <v>8.6590000000000007</v>
      </c>
      <c r="T10" s="91">
        <v>8.6590000000000007</v>
      </c>
      <c r="U10" s="91">
        <v>8.6590000000000007</v>
      </c>
      <c r="V10" s="91">
        <v>8.6590000000000007</v>
      </c>
      <c r="W10" s="91">
        <v>8.6590000000000007</v>
      </c>
      <c r="X10" s="91">
        <v>8.6590000000000007</v>
      </c>
      <c r="Y10" s="92">
        <v>8.6590000000000007</v>
      </c>
      <c r="Z10" s="91">
        <v>8.6590000000000007</v>
      </c>
      <c r="AA10" s="91">
        <v>8.6590000000000007</v>
      </c>
      <c r="AB10" s="91">
        <v>8.6590000000000007</v>
      </c>
      <c r="AC10" s="91">
        <v>8.6590000000000007</v>
      </c>
      <c r="AD10" s="91">
        <v>8.6590000000000007</v>
      </c>
      <c r="AE10" s="91">
        <v>8.6590000000000007</v>
      </c>
      <c r="AF10" s="91">
        <v>8.6590000000000007</v>
      </c>
      <c r="AG10" s="91">
        <v>8.6590000000000007</v>
      </c>
      <c r="AH10" s="91">
        <v>8.6590000000000007</v>
      </c>
      <c r="AI10" s="91">
        <v>8.6590000000000007</v>
      </c>
      <c r="AJ10" s="91">
        <v>8.6590000000000007</v>
      </c>
      <c r="AK10" s="92">
        <v>8.6590000000000007</v>
      </c>
      <c r="AL10" s="91">
        <v>8.6590000000000007</v>
      </c>
      <c r="AM10" s="91">
        <v>8.6590000000000007</v>
      </c>
      <c r="AN10" s="91">
        <v>8.6590000000000007</v>
      </c>
      <c r="AO10" s="91">
        <v>8.6590000000000007</v>
      </c>
      <c r="AP10" s="91">
        <v>8.6590000000000007</v>
      </c>
      <c r="AQ10" s="91">
        <v>8.6590000000000007</v>
      </c>
      <c r="AR10" s="91">
        <v>8.6590000000000007</v>
      </c>
      <c r="AS10" s="91">
        <v>8.6590000000000007</v>
      </c>
      <c r="AT10" s="91">
        <v>8.6590000000000007</v>
      </c>
      <c r="AU10" s="91">
        <v>8.6590000000000007</v>
      </c>
      <c r="AV10" s="91">
        <v>8.6590000000000007</v>
      </c>
      <c r="AW10" s="92">
        <v>8.6590000000000007</v>
      </c>
      <c r="AX10" s="91">
        <v>8.6590000000000007</v>
      </c>
      <c r="AY10" s="91">
        <v>8.6590000000000007</v>
      </c>
      <c r="AZ10" s="91">
        <v>8.6590000000000007</v>
      </c>
      <c r="BA10" s="91">
        <v>8.6590000000000007</v>
      </c>
      <c r="BB10" s="91">
        <v>8.6590000000000007</v>
      </c>
      <c r="BC10" s="91">
        <v>8.6590000000000007</v>
      </c>
      <c r="BD10" s="91">
        <v>8.6590000000000007</v>
      </c>
      <c r="BE10" s="91">
        <v>8.6590000000000007</v>
      </c>
      <c r="BF10" s="91">
        <v>8.6590000000000007</v>
      </c>
      <c r="BG10" s="91">
        <v>8.6590000000000007</v>
      </c>
      <c r="BH10" s="91">
        <v>8.6590000000000007</v>
      </c>
      <c r="BI10" s="92">
        <v>8.6590000000000007</v>
      </c>
      <c r="BJ10" s="91">
        <v>8.6590000000000007</v>
      </c>
      <c r="BK10" s="91">
        <v>8.6590000000000007</v>
      </c>
      <c r="BL10" s="91">
        <v>8.6590000000000007</v>
      </c>
      <c r="BM10" s="91">
        <v>8.6590000000000007</v>
      </c>
      <c r="BN10" s="91">
        <v>8.6590000000000007</v>
      </c>
      <c r="BO10" s="91">
        <v>8.6590000000000007</v>
      </c>
      <c r="BP10" s="91">
        <v>8.6590000000000007</v>
      </c>
      <c r="BQ10" s="91">
        <v>8.6590000000000007</v>
      </c>
      <c r="BR10" s="91">
        <v>8.6590000000000007</v>
      </c>
      <c r="BS10" s="91">
        <v>8.6590000000000007</v>
      </c>
    </row>
    <row r="11" spans="1:72" ht="14.4" x14ac:dyDescent="0.3">
      <c r="A11" s="84" t="s">
        <v>93</v>
      </c>
      <c r="B11" s="91">
        <v>2.1056699999999999</v>
      </c>
      <c r="C11" s="91">
        <v>2.1149399999999998</v>
      </c>
      <c r="D11" s="91">
        <v>2.1380400000000002</v>
      </c>
      <c r="E11" s="91">
        <v>2.1597399999999998</v>
      </c>
      <c r="F11" s="91">
        <v>2.1718399999999995</v>
      </c>
      <c r="G11" s="91">
        <v>2.1969299999999992</v>
      </c>
      <c r="H11" s="91">
        <v>2.2158699999999998</v>
      </c>
      <c r="I11" s="91">
        <v>2.2245099999999995</v>
      </c>
      <c r="J11" s="91">
        <v>2.23062</v>
      </c>
      <c r="K11" s="91">
        <v>2.2468099999999995</v>
      </c>
      <c r="L11" s="91">
        <v>2.2584799999999996</v>
      </c>
      <c r="M11" s="92">
        <v>2.2709099999999998</v>
      </c>
      <c r="N11" s="91">
        <v>2.2709099999999998</v>
      </c>
      <c r="O11" s="91">
        <v>2.2709099999999998</v>
      </c>
      <c r="P11" s="91">
        <v>2.2877899999999998</v>
      </c>
      <c r="Q11" s="91">
        <v>2.2959700000000001</v>
      </c>
      <c r="R11" s="91">
        <v>2.33934</v>
      </c>
      <c r="S11" s="91">
        <v>2.3721399999999999</v>
      </c>
      <c r="T11" s="91">
        <v>2.3893899999999997</v>
      </c>
      <c r="U11" s="91">
        <v>2.41893</v>
      </c>
      <c r="V11" s="91">
        <v>2.4721099999999998</v>
      </c>
      <c r="W11" s="91">
        <v>2.5645100000000003</v>
      </c>
      <c r="X11" s="91">
        <v>2.6611400000000005</v>
      </c>
      <c r="Y11" s="92">
        <v>7.3022100000000005</v>
      </c>
      <c r="Z11" s="91">
        <v>7.4342600000000001</v>
      </c>
      <c r="AA11" s="91">
        <v>7.4934500000000011</v>
      </c>
      <c r="AB11" s="91">
        <v>8.4680400000000002</v>
      </c>
      <c r="AC11" s="91">
        <v>8.5580999999999996</v>
      </c>
      <c r="AD11" s="91">
        <v>8.6393100000000018</v>
      </c>
      <c r="AE11" s="91">
        <v>8.7419600000000006</v>
      </c>
      <c r="AF11" s="91">
        <v>8.8330400000000004</v>
      </c>
      <c r="AG11" s="91">
        <v>9.2565200000000001</v>
      </c>
      <c r="AH11" s="91">
        <v>9.6791500000000017</v>
      </c>
      <c r="AI11" s="91">
        <v>10.438650000000001</v>
      </c>
      <c r="AJ11" s="91">
        <v>11.30264</v>
      </c>
      <c r="AK11" s="92">
        <v>11.883899999999999</v>
      </c>
      <c r="AL11" s="91">
        <v>15.17656</v>
      </c>
      <c r="AM11" s="91">
        <v>26.933339999999998</v>
      </c>
      <c r="AN11" s="91">
        <v>301.35722999999996</v>
      </c>
      <c r="AO11" s="91">
        <v>328.38165000000004</v>
      </c>
      <c r="AP11" s="91">
        <v>380.59174999999999</v>
      </c>
      <c r="AQ11" s="91">
        <v>393.70245</v>
      </c>
      <c r="AR11" s="91">
        <v>401.1694</v>
      </c>
      <c r="AS11" s="91">
        <v>425.19119000000001</v>
      </c>
      <c r="AT11" s="91">
        <v>435.14062000000001</v>
      </c>
      <c r="AU11" s="91">
        <v>437.75138999999996</v>
      </c>
      <c r="AV11" s="91">
        <v>474.99633999999998</v>
      </c>
      <c r="AW11" s="92">
        <v>539.75234</v>
      </c>
      <c r="AX11" s="91">
        <v>597.61395999999991</v>
      </c>
      <c r="AY11" s="91">
        <v>692.93241999999998</v>
      </c>
      <c r="AZ11" s="91">
        <v>1468.8428700000002</v>
      </c>
      <c r="BA11" s="91">
        <v>1482.6611700000001</v>
      </c>
      <c r="BB11" s="91">
        <v>1485.3415299999999</v>
      </c>
      <c r="BC11" s="91">
        <v>1532.6309500000002</v>
      </c>
      <c r="BD11" s="91">
        <v>1617.56006</v>
      </c>
      <c r="BE11" s="91">
        <v>1628.8401700000002</v>
      </c>
      <c r="BF11" s="91">
        <v>1742.7670100000003</v>
      </c>
      <c r="BG11" s="91">
        <v>1834.9021700000001</v>
      </c>
      <c r="BH11" s="91">
        <v>1895.8736600000002</v>
      </c>
      <c r="BI11" s="92">
        <v>2080.42409</v>
      </c>
      <c r="BJ11" s="91">
        <v>2109.3391499999998</v>
      </c>
      <c r="BK11" s="91">
        <v>2217.3921</v>
      </c>
      <c r="BL11" s="91">
        <v>3877.7858100000003</v>
      </c>
      <c r="BM11" s="91">
        <v>3881.2031200000006</v>
      </c>
      <c r="BN11" s="91">
        <v>3887.0412200000005</v>
      </c>
      <c r="BO11" s="91">
        <v>3889.0364300000006</v>
      </c>
      <c r="BP11" s="91">
        <v>3894.4980300000007</v>
      </c>
      <c r="BQ11" s="91">
        <v>3904.3113400000002</v>
      </c>
      <c r="BR11" s="91">
        <v>3904.9521900000004</v>
      </c>
      <c r="BS11" s="91">
        <v>3904.9521900000004</v>
      </c>
    </row>
    <row r="12" spans="1:72" ht="14.4" x14ac:dyDescent="0.3">
      <c r="A12" s="84" t="s">
        <v>94</v>
      </c>
      <c r="B12" s="91">
        <v>14.6</v>
      </c>
      <c r="C12" s="91">
        <v>14.6</v>
      </c>
      <c r="D12" s="91">
        <v>14.6</v>
      </c>
      <c r="E12" s="91">
        <v>14.6</v>
      </c>
      <c r="F12" s="91">
        <v>14.6</v>
      </c>
      <c r="G12" s="91">
        <v>14.6</v>
      </c>
      <c r="H12" s="91">
        <v>14.6</v>
      </c>
      <c r="I12" s="91">
        <v>14.6</v>
      </c>
      <c r="J12" s="91">
        <v>14.6</v>
      </c>
      <c r="K12" s="91">
        <v>14.6</v>
      </c>
      <c r="L12" s="91">
        <v>14.6</v>
      </c>
      <c r="M12" s="92">
        <v>14.6</v>
      </c>
      <c r="N12" s="91">
        <v>14.6</v>
      </c>
      <c r="O12" s="91">
        <v>14.6</v>
      </c>
      <c r="P12" s="91">
        <v>14.6</v>
      </c>
      <c r="Q12" s="91">
        <v>14.6</v>
      </c>
      <c r="R12" s="91">
        <v>14.6</v>
      </c>
      <c r="S12" s="91">
        <v>14.6</v>
      </c>
      <c r="T12" s="91">
        <v>14.6</v>
      </c>
      <c r="U12" s="91">
        <v>14.6</v>
      </c>
      <c r="V12" s="91">
        <v>14.6</v>
      </c>
      <c r="W12" s="91">
        <v>14.6</v>
      </c>
      <c r="X12" s="91">
        <v>14.6</v>
      </c>
      <c r="Y12" s="92">
        <v>14.6</v>
      </c>
      <c r="Z12" s="91">
        <v>20.6</v>
      </c>
      <c r="AA12" s="91">
        <v>20.6</v>
      </c>
      <c r="AB12" s="91">
        <v>20.6</v>
      </c>
      <c r="AC12" s="91">
        <v>20.6</v>
      </c>
      <c r="AD12" s="91">
        <v>20.6</v>
      </c>
      <c r="AE12" s="91">
        <v>26.1</v>
      </c>
      <c r="AF12" s="91">
        <v>26.1</v>
      </c>
      <c r="AG12" s="91">
        <v>31.5</v>
      </c>
      <c r="AH12" s="91">
        <v>31.5</v>
      </c>
      <c r="AI12" s="91">
        <v>31.5</v>
      </c>
      <c r="AJ12" s="91">
        <v>31.5</v>
      </c>
      <c r="AK12" s="92">
        <v>31.5</v>
      </c>
      <c r="AL12" s="91">
        <v>31.5</v>
      </c>
      <c r="AM12" s="91">
        <v>38.22</v>
      </c>
      <c r="AN12" s="91">
        <v>123.61701000000001</v>
      </c>
      <c r="AO12" s="91">
        <v>116.88601000000001</v>
      </c>
      <c r="AP12" s="91">
        <v>103.45601000000001</v>
      </c>
      <c r="AQ12" s="91">
        <v>134.95601000000002</v>
      </c>
      <c r="AR12" s="91">
        <v>129.56801000000002</v>
      </c>
      <c r="AS12" s="91">
        <v>129.73874000000001</v>
      </c>
      <c r="AT12" s="91">
        <v>129.73874000000001</v>
      </c>
      <c r="AU12" s="91">
        <v>129.73874000000001</v>
      </c>
      <c r="AV12" s="91">
        <v>130.16874000000001</v>
      </c>
      <c r="AW12" s="92">
        <v>107.73873999999999</v>
      </c>
      <c r="AX12" s="91">
        <v>137.32658999999995</v>
      </c>
      <c r="AY12" s="91">
        <v>99.013189999999938</v>
      </c>
      <c r="AZ12" s="91">
        <v>236.75845999999996</v>
      </c>
      <c r="BA12" s="91">
        <v>239.51331000000005</v>
      </c>
      <c r="BB12" s="91">
        <v>277.31524460000009</v>
      </c>
      <c r="BC12" s="91">
        <v>290.33053460000008</v>
      </c>
      <c r="BD12" s="91">
        <v>297.66154460000007</v>
      </c>
      <c r="BE12" s="91">
        <v>333.76447460000009</v>
      </c>
      <c r="BF12" s="91">
        <v>299.61338460000002</v>
      </c>
      <c r="BG12" s="91">
        <v>304.02111459999998</v>
      </c>
      <c r="BH12" s="91">
        <v>321.90092499999997</v>
      </c>
      <c r="BI12" s="92">
        <v>344.60370480000006</v>
      </c>
      <c r="BJ12" s="91">
        <v>368.75437480000005</v>
      </c>
      <c r="BK12" s="91">
        <v>387.87686480000008</v>
      </c>
      <c r="BL12" s="91">
        <v>863.52695480000023</v>
      </c>
      <c r="BM12" s="91">
        <v>863.90318680000019</v>
      </c>
      <c r="BN12" s="91">
        <v>864.20551680000005</v>
      </c>
      <c r="BO12" s="91">
        <v>880.02489680000008</v>
      </c>
      <c r="BP12" s="91">
        <v>888.97559680000018</v>
      </c>
      <c r="BQ12" s="91">
        <v>892.34721680000018</v>
      </c>
      <c r="BR12" s="91">
        <v>901.82551180000007</v>
      </c>
      <c r="BS12" s="91">
        <v>903.27902180000012</v>
      </c>
      <c r="BT12" s="78"/>
    </row>
    <row r="13" spans="1:72" x14ac:dyDescent="0.25">
      <c r="A13" s="95" t="s">
        <v>95</v>
      </c>
      <c r="B13" s="96">
        <f t="shared" ref="B13:BM13" si="0">SUM(B8:B12)</f>
        <v>30.983260000000001</v>
      </c>
      <c r="C13" s="96">
        <f t="shared" si="0"/>
        <v>32.373849800000002</v>
      </c>
      <c r="D13" s="96">
        <f t="shared" si="0"/>
        <v>34.9173908</v>
      </c>
      <c r="E13" s="96">
        <f t="shared" si="0"/>
        <v>37.579037200000002</v>
      </c>
      <c r="F13" s="96">
        <f t="shared" si="0"/>
        <v>41.893574200000003</v>
      </c>
      <c r="G13" s="96">
        <f t="shared" si="0"/>
        <v>47.490629200000015</v>
      </c>
      <c r="H13" s="96">
        <f t="shared" si="0"/>
        <v>53.40919130000001</v>
      </c>
      <c r="I13" s="96">
        <f t="shared" si="0"/>
        <v>59.210850500000021</v>
      </c>
      <c r="J13" s="96">
        <f t="shared" si="0"/>
        <v>66.746587200000036</v>
      </c>
      <c r="K13" s="96">
        <f t="shared" si="0"/>
        <v>76.216720200000054</v>
      </c>
      <c r="L13" s="96">
        <f t="shared" si="0"/>
        <v>86.809835200000052</v>
      </c>
      <c r="M13" s="97">
        <f t="shared" si="0"/>
        <v>94.849854300000061</v>
      </c>
      <c r="N13" s="96">
        <f t="shared" si="0"/>
        <v>106.0447577000001</v>
      </c>
      <c r="O13" s="96">
        <f t="shared" si="0"/>
        <v>119.4259142600001</v>
      </c>
      <c r="P13" s="96">
        <f t="shared" si="0"/>
        <v>139.2454969600002</v>
      </c>
      <c r="Q13" s="96">
        <f t="shared" si="0"/>
        <v>158.50776878000025</v>
      </c>
      <c r="R13" s="96">
        <f t="shared" si="0"/>
        <v>182.20405746000026</v>
      </c>
      <c r="S13" s="96">
        <f t="shared" si="0"/>
        <v>223.32533034000025</v>
      </c>
      <c r="T13" s="96">
        <f t="shared" si="0"/>
        <v>428.28394607000024</v>
      </c>
      <c r="U13" s="96">
        <f t="shared" si="0"/>
        <v>473.06408527000019</v>
      </c>
      <c r="V13" s="96">
        <f t="shared" si="0"/>
        <v>535.59509729000035</v>
      </c>
      <c r="W13" s="96">
        <f t="shared" si="0"/>
        <v>614.80322881000029</v>
      </c>
      <c r="X13" s="96">
        <f t="shared" si="0"/>
        <v>812.13145045999852</v>
      </c>
      <c r="Y13" s="97">
        <f t="shared" si="0"/>
        <v>1004.3909587799985</v>
      </c>
      <c r="Z13" s="96">
        <f t="shared" si="0"/>
        <v>1034.9493742799984</v>
      </c>
      <c r="AA13" s="96">
        <f t="shared" si="0"/>
        <v>1208.6586850799977</v>
      </c>
      <c r="AB13" s="96">
        <f t="shared" si="0"/>
        <v>1320.414588669998</v>
      </c>
      <c r="AC13" s="96">
        <f t="shared" si="0"/>
        <v>1337.9271431699981</v>
      </c>
      <c r="AD13" s="96">
        <f t="shared" si="0"/>
        <v>1374.0290681999982</v>
      </c>
      <c r="AE13" s="96">
        <f t="shared" si="0"/>
        <v>1444.5649752799982</v>
      </c>
      <c r="AF13" s="96">
        <f t="shared" si="0"/>
        <v>1644.0246132999982</v>
      </c>
      <c r="AG13" s="96">
        <f t="shared" si="0"/>
        <v>1664.7892916999983</v>
      </c>
      <c r="AH13" s="96">
        <f t="shared" si="0"/>
        <v>1684.0738852599984</v>
      </c>
      <c r="AI13" s="96">
        <f t="shared" si="0"/>
        <v>1729.0283494099986</v>
      </c>
      <c r="AJ13" s="96">
        <f t="shared" si="0"/>
        <v>1756.0749164099987</v>
      </c>
      <c r="AK13" s="97">
        <f t="shared" si="0"/>
        <v>1778.7373341599985</v>
      </c>
      <c r="AL13" s="96">
        <f t="shared" si="0"/>
        <v>1806.7547803899986</v>
      </c>
      <c r="AM13" s="96">
        <f t="shared" si="0"/>
        <v>1853.4533827899984</v>
      </c>
      <c r="AN13" s="96">
        <f t="shared" si="0"/>
        <v>2247.0015772199981</v>
      </c>
      <c r="AO13" s="96">
        <f t="shared" si="0"/>
        <v>2321.4782409999989</v>
      </c>
      <c r="AP13" s="96">
        <f t="shared" si="0"/>
        <v>2397.139874999998</v>
      </c>
      <c r="AQ13" s="96">
        <f t="shared" si="0"/>
        <v>2509.2412967699984</v>
      </c>
      <c r="AR13" s="96">
        <f t="shared" si="0"/>
        <v>2544.8454366599981</v>
      </c>
      <c r="AS13" s="96">
        <f t="shared" si="0"/>
        <v>2611.2132746299985</v>
      </c>
      <c r="AT13" s="96">
        <f t="shared" si="0"/>
        <v>2659.9759301399981</v>
      </c>
      <c r="AU13" s="96">
        <f t="shared" si="0"/>
        <v>2707.5479748899979</v>
      </c>
      <c r="AV13" s="96">
        <f t="shared" si="0"/>
        <v>2790.2824499099988</v>
      </c>
      <c r="AW13" s="97">
        <f t="shared" si="0"/>
        <v>2880.053368649998</v>
      </c>
      <c r="AX13" s="96">
        <f t="shared" si="0"/>
        <v>3002.089985799998</v>
      </c>
      <c r="AY13" s="96">
        <f t="shared" si="0"/>
        <v>3102.4414719299984</v>
      </c>
      <c r="AZ13" s="96">
        <f t="shared" si="0"/>
        <v>4106.6080098899984</v>
      </c>
      <c r="BA13" s="96">
        <f t="shared" si="0"/>
        <v>4165.0708308899984</v>
      </c>
      <c r="BB13" s="96">
        <f t="shared" si="0"/>
        <v>4254.3068294899986</v>
      </c>
      <c r="BC13" s="96">
        <f t="shared" si="0"/>
        <v>4383.9243078799982</v>
      </c>
      <c r="BD13" s="96">
        <f t="shared" si="0"/>
        <v>4526.7291646299982</v>
      </c>
      <c r="BE13" s="96">
        <f t="shared" si="0"/>
        <v>4622.1942472299979</v>
      </c>
      <c r="BF13" s="96">
        <f t="shared" si="0"/>
        <v>4759.0567480299987</v>
      </c>
      <c r="BG13" s="96">
        <f t="shared" si="0"/>
        <v>4914.0495677499975</v>
      </c>
      <c r="BH13" s="96">
        <f t="shared" si="0"/>
        <v>5048.0865225299976</v>
      </c>
      <c r="BI13" s="97">
        <f t="shared" si="0"/>
        <v>5343.2027326699972</v>
      </c>
      <c r="BJ13" s="96">
        <f t="shared" si="0"/>
        <v>5427.0416208699962</v>
      </c>
      <c r="BK13" s="96">
        <f t="shared" si="0"/>
        <v>5596.9924584799974</v>
      </c>
      <c r="BL13" s="96">
        <f t="shared" si="0"/>
        <v>7841.1376631699977</v>
      </c>
      <c r="BM13" s="96">
        <f t="shared" si="0"/>
        <v>7886.953677059998</v>
      </c>
      <c r="BN13" s="96">
        <f t="shared" ref="BN13:BS13" si="1">SUM(BN8:BN12)</f>
        <v>7938.8292960599974</v>
      </c>
      <c r="BO13" s="96">
        <f t="shared" si="1"/>
        <v>8033.8839423899972</v>
      </c>
      <c r="BP13" s="96">
        <f t="shared" si="1"/>
        <v>8097.6087333799978</v>
      </c>
      <c r="BQ13" s="96">
        <f t="shared" si="1"/>
        <v>8156.9032838799976</v>
      </c>
      <c r="BR13" s="96">
        <f t="shared" si="1"/>
        <v>8251.4377308999974</v>
      </c>
      <c r="BS13" s="96">
        <f t="shared" si="1"/>
        <v>8314.591762789998</v>
      </c>
    </row>
    <row r="14" spans="1:72" x14ac:dyDescent="0.25">
      <c r="A14" s="93"/>
      <c r="B14" s="98"/>
      <c r="C14" s="98"/>
      <c r="D14" s="98"/>
      <c r="E14" s="98"/>
      <c r="F14" s="98"/>
      <c r="G14" s="98"/>
      <c r="H14" s="98"/>
      <c r="I14" s="98"/>
      <c r="J14" s="98"/>
      <c r="K14" s="98"/>
      <c r="L14" s="98"/>
      <c r="M14" s="99"/>
      <c r="N14" s="98"/>
      <c r="O14" s="98"/>
      <c r="P14" s="98"/>
      <c r="Q14" s="98"/>
      <c r="R14" s="98"/>
      <c r="S14" s="98"/>
      <c r="T14" s="98"/>
      <c r="U14" s="98"/>
      <c r="V14" s="98"/>
      <c r="W14" s="98"/>
      <c r="X14" s="98"/>
      <c r="Y14" s="99"/>
      <c r="Z14" s="98"/>
      <c r="AA14" s="98"/>
      <c r="AB14" s="98"/>
      <c r="AC14" s="98"/>
      <c r="AD14" s="98"/>
      <c r="AE14" s="98"/>
      <c r="AF14" s="98"/>
      <c r="AG14" s="98"/>
      <c r="AH14" s="98"/>
      <c r="AI14" s="98"/>
      <c r="AJ14" s="98"/>
      <c r="AK14" s="99"/>
      <c r="AL14" s="98"/>
      <c r="AM14" s="98"/>
      <c r="AN14" s="98"/>
      <c r="AO14" s="98"/>
      <c r="AP14" s="98"/>
      <c r="AQ14" s="98"/>
      <c r="AR14" s="98"/>
      <c r="AS14" s="98"/>
      <c r="AT14" s="98"/>
      <c r="AU14" s="98"/>
      <c r="AV14" s="98"/>
      <c r="AW14" s="99"/>
      <c r="AX14" s="98"/>
      <c r="AY14" s="98"/>
      <c r="AZ14" s="98"/>
      <c r="BA14" s="98"/>
      <c r="BB14" s="98"/>
      <c r="BC14" s="98"/>
      <c r="BD14" s="98"/>
      <c r="BE14" s="98"/>
      <c r="BF14" s="98"/>
      <c r="BG14" s="98"/>
      <c r="BH14" s="98"/>
      <c r="BI14" s="99"/>
      <c r="BJ14" s="98"/>
      <c r="BK14" s="98"/>
      <c r="BL14" s="98"/>
      <c r="BM14" s="98"/>
      <c r="BN14" s="98"/>
      <c r="BO14" s="98"/>
      <c r="BP14" s="98"/>
      <c r="BQ14" s="98"/>
      <c r="BR14" s="98"/>
      <c r="BS14" s="98"/>
    </row>
    <row r="15" spans="1:72" x14ac:dyDescent="0.25">
      <c r="A15" s="88" t="s">
        <v>96</v>
      </c>
      <c r="M15" s="89"/>
      <c r="N15" s="81"/>
      <c r="O15" s="81"/>
      <c r="P15" s="81"/>
      <c r="Q15" s="81"/>
      <c r="R15" s="81"/>
      <c r="S15" s="81"/>
      <c r="T15" s="81"/>
      <c r="U15" s="81"/>
      <c r="V15" s="81"/>
      <c r="W15" s="81"/>
      <c r="X15" s="81"/>
      <c r="Y15" s="89"/>
      <c r="Z15" s="81"/>
      <c r="AA15" s="81"/>
      <c r="AB15" s="81"/>
      <c r="AC15" s="81"/>
      <c r="AD15" s="81"/>
      <c r="AE15" s="81"/>
      <c r="AF15" s="81"/>
      <c r="AG15" s="81"/>
      <c r="AH15" s="81"/>
      <c r="AI15" s="81"/>
      <c r="AJ15" s="81"/>
      <c r="AK15" s="89"/>
      <c r="AL15" s="81"/>
      <c r="AM15" s="81"/>
      <c r="AN15" s="81"/>
      <c r="AO15" s="81"/>
      <c r="AP15" s="81"/>
      <c r="AQ15" s="81"/>
      <c r="AR15" s="81"/>
      <c r="AS15" s="81"/>
      <c r="AT15" s="81"/>
      <c r="AU15" s="81"/>
      <c r="AV15" s="81"/>
      <c r="AW15" s="89"/>
      <c r="AX15" s="81"/>
      <c r="AY15" s="81"/>
      <c r="AZ15" s="81"/>
      <c r="BA15" s="81"/>
      <c r="BB15" s="81"/>
      <c r="BC15" s="81"/>
      <c r="BD15" s="100"/>
      <c r="BE15" s="100"/>
      <c r="BF15" s="101"/>
      <c r="BG15" s="81"/>
      <c r="BH15" s="81"/>
      <c r="BI15" s="102"/>
      <c r="BJ15" s="103"/>
      <c r="BK15" s="81"/>
      <c r="BL15" s="81"/>
      <c r="BM15" s="81"/>
      <c r="BN15" s="104"/>
      <c r="BO15" s="104"/>
      <c r="BP15" s="98"/>
    </row>
    <row r="16" spans="1:72" ht="14.4" x14ac:dyDescent="0.3">
      <c r="A16" s="84" t="s">
        <v>90</v>
      </c>
      <c r="B16" s="91">
        <v>2493</v>
      </c>
      <c r="C16" s="91">
        <v>3070</v>
      </c>
      <c r="D16" s="91">
        <v>4093</v>
      </c>
      <c r="E16" s="91">
        <v>5144</v>
      </c>
      <c r="F16" s="91">
        <v>6662</v>
      </c>
      <c r="G16" s="91">
        <v>8575</v>
      </c>
      <c r="H16" s="91">
        <v>10890</v>
      </c>
      <c r="I16" s="91">
        <v>13168</v>
      </c>
      <c r="J16" s="91">
        <v>16031</v>
      </c>
      <c r="K16" s="91">
        <v>19503</v>
      </c>
      <c r="L16" s="91">
        <v>23511</v>
      </c>
      <c r="M16" s="92">
        <v>26591</v>
      </c>
      <c r="N16" s="91">
        <v>30738</v>
      </c>
      <c r="O16" s="91">
        <v>35416</v>
      </c>
      <c r="P16" s="91">
        <v>42480</v>
      </c>
      <c r="Q16" s="91">
        <v>48808</v>
      </c>
      <c r="R16" s="91">
        <v>56126</v>
      </c>
      <c r="S16" s="91">
        <v>65629</v>
      </c>
      <c r="T16" s="91">
        <v>76697</v>
      </c>
      <c r="U16" s="91">
        <v>90855</v>
      </c>
      <c r="V16" s="91">
        <v>108279</v>
      </c>
      <c r="W16" s="91">
        <v>128750</v>
      </c>
      <c r="X16" s="91">
        <v>185766</v>
      </c>
      <c r="Y16" s="92">
        <v>231968</v>
      </c>
      <c r="Z16" s="91">
        <v>240435</v>
      </c>
      <c r="AA16" s="91">
        <v>284440</v>
      </c>
      <c r="AB16" s="91">
        <v>311515</v>
      </c>
      <c r="AC16" s="91">
        <v>317031</v>
      </c>
      <c r="AD16" s="91">
        <v>327552</v>
      </c>
      <c r="AE16" s="91">
        <v>340798</v>
      </c>
      <c r="AF16" s="91">
        <v>367253</v>
      </c>
      <c r="AG16" s="91">
        <v>371152</v>
      </c>
      <c r="AH16" s="91">
        <v>376407</v>
      </c>
      <c r="AI16" s="91">
        <v>387108</v>
      </c>
      <c r="AJ16" s="91">
        <v>392888</v>
      </c>
      <c r="AK16" s="92">
        <v>398942</v>
      </c>
      <c r="AL16" s="91">
        <v>405370</v>
      </c>
      <c r="AM16" s="91">
        <v>412311</v>
      </c>
      <c r="AN16" s="91">
        <v>420386</v>
      </c>
      <c r="AO16" s="91">
        <v>428753</v>
      </c>
      <c r="AP16" s="91">
        <v>437286</v>
      </c>
      <c r="AQ16" s="91">
        <v>449979</v>
      </c>
      <c r="AR16" s="91">
        <v>456703</v>
      </c>
      <c r="AS16" s="91">
        <v>464521</v>
      </c>
      <c r="AT16" s="91">
        <v>472840</v>
      </c>
      <c r="AU16" s="91">
        <v>481794</v>
      </c>
      <c r="AV16" s="91">
        <v>492011</v>
      </c>
      <c r="AW16" s="92">
        <v>500550</v>
      </c>
      <c r="AX16" s="91">
        <v>508781</v>
      </c>
      <c r="AY16" s="91">
        <v>517774</v>
      </c>
      <c r="AZ16" s="91">
        <v>533474</v>
      </c>
      <c r="BA16" s="91">
        <v>541670</v>
      </c>
      <c r="BB16" s="91">
        <v>550670</v>
      </c>
      <c r="BC16" s="91">
        <v>560699</v>
      </c>
      <c r="BD16" s="91">
        <v>571906</v>
      </c>
      <c r="BE16" s="91">
        <v>582661</v>
      </c>
      <c r="BF16" s="91">
        <v>595518</v>
      </c>
      <c r="BG16" s="91">
        <v>608901</v>
      </c>
      <c r="BH16" s="91">
        <v>621580</v>
      </c>
      <c r="BI16" s="92">
        <v>634889</v>
      </c>
      <c r="BJ16" s="91">
        <v>643367</v>
      </c>
      <c r="BK16" s="91">
        <v>653799</v>
      </c>
      <c r="BL16" s="91">
        <v>670313</v>
      </c>
      <c r="BM16" s="91">
        <v>681207</v>
      </c>
      <c r="BN16" s="91">
        <v>692763</v>
      </c>
      <c r="BO16" s="91">
        <v>709353</v>
      </c>
      <c r="BP16" s="91">
        <v>720968</v>
      </c>
      <c r="BQ16" s="91">
        <v>732573</v>
      </c>
      <c r="BR16" s="91">
        <v>752058</v>
      </c>
      <c r="BS16" s="91">
        <v>769019</v>
      </c>
    </row>
    <row r="17" spans="1:71" ht="14.4" x14ac:dyDescent="0.3">
      <c r="A17" s="93" t="s">
        <v>91</v>
      </c>
      <c r="B17" s="91">
        <v>1</v>
      </c>
      <c r="C17" s="91">
        <v>1</v>
      </c>
      <c r="D17" s="91">
        <v>1</v>
      </c>
      <c r="E17" s="91">
        <v>1</v>
      </c>
      <c r="F17" s="91">
        <v>3</v>
      </c>
      <c r="G17" s="91">
        <v>5</v>
      </c>
      <c r="H17" s="91">
        <v>7</v>
      </c>
      <c r="I17" s="91">
        <v>7</v>
      </c>
      <c r="J17" s="91">
        <v>7</v>
      </c>
      <c r="K17" s="91">
        <v>11</v>
      </c>
      <c r="L17" s="91">
        <v>12</v>
      </c>
      <c r="M17" s="92">
        <v>14</v>
      </c>
      <c r="N17" s="91">
        <v>14</v>
      </c>
      <c r="O17" s="91">
        <v>17</v>
      </c>
      <c r="P17" s="91">
        <v>20</v>
      </c>
      <c r="Q17" s="91">
        <v>29</v>
      </c>
      <c r="R17" s="91">
        <v>40</v>
      </c>
      <c r="S17" s="91">
        <v>72</v>
      </c>
      <c r="T17" s="91">
        <v>283</v>
      </c>
      <c r="U17" s="91">
        <v>283</v>
      </c>
      <c r="V17" s="91">
        <v>289</v>
      </c>
      <c r="W17" s="91">
        <v>299</v>
      </c>
      <c r="X17" s="91">
        <v>308</v>
      </c>
      <c r="Y17" s="92">
        <v>314</v>
      </c>
      <c r="Z17" s="91">
        <v>316</v>
      </c>
      <c r="AA17" s="91">
        <v>326</v>
      </c>
      <c r="AB17" s="91">
        <v>357</v>
      </c>
      <c r="AC17" s="91">
        <v>363</v>
      </c>
      <c r="AD17" s="91">
        <v>367</v>
      </c>
      <c r="AE17" s="91">
        <v>389</v>
      </c>
      <c r="AF17" s="91">
        <v>499</v>
      </c>
      <c r="AG17" s="91">
        <v>517</v>
      </c>
      <c r="AH17" s="91">
        <v>528</v>
      </c>
      <c r="AI17" s="91">
        <v>549</v>
      </c>
      <c r="AJ17" s="91">
        <v>558</v>
      </c>
      <c r="AK17" s="92">
        <v>571</v>
      </c>
      <c r="AL17" s="91">
        <v>585</v>
      </c>
      <c r="AM17" s="91">
        <v>599</v>
      </c>
      <c r="AN17" s="91">
        <v>611</v>
      </c>
      <c r="AO17" s="91">
        <v>685</v>
      </c>
      <c r="AP17" s="91">
        <v>702</v>
      </c>
      <c r="AQ17" s="91">
        <v>731</v>
      </c>
      <c r="AR17" s="91">
        <v>770</v>
      </c>
      <c r="AS17" s="91">
        <v>813</v>
      </c>
      <c r="AT17" s="91">
        <v>853</v>
      </c>
      <c r="AU17" s="91">
        <v>884</v>
      </c>
      <c r="AV17" s="91">
        <v>915</v>
      </c>
      <c r="AW17" s="92">
        <v>992</v>
      </c>
      <c r="AX17" s="91">
        <v>1017</v>
      </c>
      <c r="AY17" s="91">
        <v>1046</v>
      </c>
      <c r="AZ17" s="91">
        <v>1090</v>
      </c>
      <c r="BA17" s="91">
        <v>1116</v>
      </c>
      <c r="BB17" s="91">
        <v>1150</v>
      </c>
      <c r="BC17" s="91">
        <v>1235</v>
      </c>
      <c r="BD17" s="91">
        <v>1268</v>
      </c>
      <c r="BE17" s="91">
        <v>1299</v>
      </c>
      <c r="BF17" s="91">
        <v>1346</v>
      </c>
      <c r="BG17" s="91">
        <v>1400</v>
      </c>
      <c r="BH17" s="91">
        <v>1437</v>
      </c>
      <c r="BI17" s="102">
        <v>1483</v>
      </c>
      <c r="BJ17" s="103">
        <v>1507</v>
      </c>
      <c r="BK17" s="103">
        <v>1529</v>
      </c>
      <c r="BL17" s="103">
        <v>1595</v>
      </c>
      <c r="BM17" s="103">
        <v>1605</v>
      </c>
      <c r="BN17" s="103">
        <v>1615</v>
      </c>
      <c r="BO17" s="103">
        <v>1653</v>
      </c>
      <c r="BP17" s="103">
        <v>1662</v>
      </c>
      <c r="BQ17" s="103">
        <v>1666</v>
      </c>
      <c r="BR17" s="103">
        <v>1667</v>
      </c>
      <c r="BS17" s="103">
        <v>1667</v>
      </c>
    </row>
    <row r="18" spans="1:71" ht="14.4" x14ac:dyDescent="0.3">
      <c r="A18" s="93" t="s">
        <v>92</v>
      </c>
      <c r="B18" s="91">
        <v>2975</v>
      </c>
      <c r="C18" s="91">
        <v>2975</v>
      </c>
      <c r="D18" s="91">
        <v>2975</v>
      </c>
      <c r="E18" s="91">
        <v>2975</v>
      </c>
      <c r="F18" s="91">
        <v>2975</v>
      </c>
      <c r="G18" s="91">
        <v>2975</v>
      </c>
      <c r="H18" s="91">
        <v>2975</v>
      </c>
      <c r="I18" s="91">
        <v>2975</v>
      </c>
      <c r="J18" s="91">
        <v>2975</v>
      </c>
      <c r="K18" s="91">
        <v>2975</v>
      </c>
      <c r="L18" s="91">
        <v>2975</v>
      </c>
      <c r="M18" s="92">
        <v>2975</v>
      </c>
      <c r="N18" s="91">
        <v>2975</v>
      </c>
      <c r="O18" s="91">
        <v>2975</v>
      </c>
      <c r="P18" s="91">
        <v>2975</v>
      </c>
      <c r="Q18" s="91">
        <v>2975</v>
      </c>
      <c r="R18" s="91">
        <v>2975</v>
      </c>
      <c r="S18" s="91">
        <v>2975</v>
      </c>
      <c r="T18" s="91">
        <v>2975</v>
      </c>
      <c r="U18" s="91">
        <v>2975</v>
      </c>
      <c r="V18" s="91">
        <v>2975</v>
      </c>
      <c r="W18" s="91">
        <v>2975</v>
      </c>
      <c r="X18" s="91">
        <v>2975</v>
      </c>
      <c r="Y18" s="92">
        <v>2975</v>
      </c>
      <c r="Z18" s="91">
        <v>2975</v>
      </c>
      <c r="AA18" s="91">
        <v>2975</v>
      </c>
      <c r="AB18" s="91">
        <v>2975</v>
      </c>
      <c r="AC18" s="91">
        <v>2975</v>
      </c>
      <c r="AD18" s="91">
        <v>2975</v>
      </c>
      <c r="AE18" s="91">
        <v>2975</v>
      </c>
      <c r="AF18" s="91">
        <v>2975</v>
      </c>
      <c r="AG18" s="91">
        <v>2975</v>
      </c>
      <c r="AH18" s="91">
        <v>2975</v>
      </c>
      <c r="AI18" s="91">
        <v>2975</v>
      </c>
      <c r="AJ18" s="91">
        <v>2975</v>
      </c>
      <c r="AK18" s="92">
        <v>2975</v>
      </c>
      <c r="AL18" s="91">
        <v>2975</v>
      </c>
      <c r="AM18" s="91">
        <v>2975</v>
      </c>
      <c r="AN18" s="91">
        <v>2975</v>
      </c>
      <c r="AO18" s="91">
        <v>2975</v>
      </c>
      <c r="AP18" s="91">
        <v>2975</v>
      </c>
      <c r="AQ18" s="91">
        <v>2975</v>
      </c>
      <c r="AR18" s="91">
        <v>2975</v>
      </c>
      <c r="AS18" s="91">
        <v>2975</v>
      </c>
      <c r="AT18" s="91">
        <v>2975</v>
      </c>
      <c r="AU18" s="91">
        <v>2975</v>
      </c>
      <c r="AV18" s="91">
        <v>2975</v>
      </c>
      <c r="AW18" s="92">
        <v>2975</v>
      </c>
      <c r="AX18" s="91">
        <v>2975</v>
      </c>
      <c r="AY18" s="91">
        <v>2975</v>
      </c>
      <c r="AZ18" s="91">
        <v>2975</v>
      </c>
      <c r="BA18" s="91">
        <v>2975</v>
      </c>
      <c r="BB18" s="91">
        <v>2975</v>
      </c>
      <c r="BC18" s="91">
        <v>2975</v>
      </c>
      <c r="BD18" s="91">
        <v>2975</v>
      </c>
      <c r="BE18" s="91">
        <v>2975</v>
      </c>
      <c r="BF18" s="91">
        <v>2975</v>
      </c>
      <c r="BG18" s="91">
        <v>2975</v>
      </c>
      <c r="BH18" s="91">
        <v>2975</v>
      </c>
      <c r="BI18" s="92">
        <v>2975</v>
      </c>
      <c r="BJ18" s="91">
        <v>2975</v>
      </c>
      <c r="BK18" s="91">
        <v>2975</v>
      </c>
      <c r="BL18" s="91">
        <v>2975</v>
      </c>
      <c r="BM18" s="91">
        <v>2975</v>
      </c>
      <c r="BN18" s="91">
        <v>2975</v>
      </c>
      <c r="BO18" s="91">
        <v>2975</v>
      </c>
      <c r="BP18" s="91">
        <v>2975</v>
      </c>
      <c r="BQ18" s="91">
        <v>2975</v>
      </c>
      <c r="BR18" s="91">
        <v>2975</v>
      </c>
      <c r="BS18" s="91">
        <v>2975</v>
      </c>
    </row>
    <row r="19" spans="1:71" ht="14.4" x14ac:dyDescent="0.3">
      <c r="A19" s="84" t="s">
        <v>93</v>
      </c>
      <c r="B19" s="91">
        <v>263</v>
      </c>
      <c r="C19" s="91">
        <v>265</v>
      </c>
      <c r="D19" s="91">
        <v>269</v>
      </c>
      <c r="E19" s="91">
        <v>275</v>
      </c>
      <c r="F19" s="91">
        <v>277</v>
      </c>
      <c r="G19" s="91">
        <v>282</v>
      </c>
      <c r="H19" s="91">
        <v>285</v>
      </c>
      <c r="I19" s="91">
        <v>288</v>
      </c>
      <c r="J19" s="91">
        <v>289</v>
      </c>
      <c r="K19" s="91">
        <v>293</v>
      </c>
      <c r="L19" s="91">
        <v>298</v>
      </c>
      <c r="M19" s="92">
        <v>303</v>
      </c>
      <c r="N19" s="91">
        <v>303</v>
      </c>
      <c r="O19" s="91">
        <v>303</v>
      </c>
      <c r="P19" s="91">
        <v>315</v>
      </c>
      <c r="Q19" s="91">
        <v>318</v>
      </c>
      <c r="R19" s="91">
        <v>328</v>
      </c>
      <c r="S19" s="91">
        <v>334</v>
      </c>
      <c r="T19" s="91">
        <v>338</v>
      </c>
      <c r="U19" s="91">
        <v>346</v>
      </c>
      <c r="V19" s="91">
        <v>373</v>
      </c>
      <c r="W19" s="91">
        <v>393</v>
      </c>
      <c r="X19" s="91">
        <v>421</v>
      </c>
      <c r="Y19" s="92">
        <v>459</v>
      </c>
      <c r="Z19" s="91">
        <v>484</v>
      </c>
      <c r="AA19" s="91">
        <v>497</v>
      </c>
      <c r="AB19" s="91">
        <v>519</v>
      </c>
      <c r="AC19" s="91">
        <v>537</v>
      </c>
      <c r="AD19" s="91">
        <v>559</v>
      </c>
      <c r="AE19" s="91">
        <v>570</v>
      </c>
      <c r="AF19" s="91">
        <v>609</v>
      </c>
      <c r="AG19" s="91">
        <v>686</v>
      </c>
      <c r="AH19" s="91">
        <v>768</v>
      </c>
      <c r="AI19" s="91">
        <v>899</v>
      </c>
      <c r="AJ19" s="91">
        <v>1054</v>
      </c>
      <c r="AK19" s="92">
        <v>1159</v>
      </c>
      <c r="AL19" s="91">
        <v>1306</v>
      </c>
      <c r="AM19" s="91">
        <v>1434</v>
      </c>
      <c r="AN19" s="91">
        <v>1671</v>
      </c>
      <c r="AO19" s="91">
        <v>1833</v>
      </c>
      <c r="AP19" s="91">
        <v>2028</v>
      </c>
      <c r="AQ19" s="91">
        <v>2205</v>
      </c>
      <c r="AR19" s="91">
        <v>2493</v>
      </c>
      <c r="AS19" s="91">
        <v>2913</v>
      </c>
      <c r="AT19" s="91">
        <v>3396</v>
      </c>
      <c r="AU19" s="91">
        <v>3835</v>
      </c>
      <c r="AV19" s="91">
        <v>4322</v>
      </c>
      <c r="AW19" s="92">
        <v>4716</v>
      </c>
      <c r="AX19" s="91">
        <v>5185</v>
      </c>
      <c r="AY19" s="91">
        <v>6434</v>
      </c>
      <c r="AZ19" s="91">
        <v>6899</v>
      </c>
      <c r="BA19" s="91">
        <v>7234</v>
      </c>
      <c r="BB19" s="91">
        <v>7670</v>
      </c>
      <c r="BC19" s="91">
        <v>8186</v>
      </c>
      <c r="BD19" s="91">
        <v>8631</v>
      </c>
      <c r="BE19" s="91">
        <v>9095</v>
      </c>
      <c r="BF19" s="91">
        <v>9635</v>
      </c>
      <c r="BG19" s="91">
        <v>10152</v>
      </c>
      <c r="BH19" s="91">
        <v>10634</v>
      </c>
      <c r="BI19" s="92">
        <v>11023</v>
      </c>
      <c r="BJ19" s="91">
        <v>11406</v>
      </c>
      <c r="BK19" s="91">
        <v>11884</v>
      </c>
      <c r="BL19" s="91">
        <v>12528</v>
      </c>
      <c r="BM19" s="91">
        <v>12924</v>
      </c>
      <c r="BN19" s="91">
        <v>13355</v>
      </c>
      <c r="BO19" s="91">
        <v>13751</v>
      </c>
      <c r="BP19" s="91">
        <v>14073</v>
      </c>
      <c r="BQ19" s="91">
        <v>14323</v>
      </c>
      <c r="BR19" s="91">
        <v>14445</v>
      </c>
      <c r="BS19" s="91">
        <v>14445</v>
      </c>
    </row>
    <row r="20" spans="1:71" ht="14.4" x14ac:dyDescent="0.3">
      <c r="A20" s="84" t="s">
        <v>94</v>
      </c>
      <c r="B20" s="91">
        <v>0</v>
      </c>
      <c r="C20" s="91">
        <v>0</v>
      </c>
      <c r="D20" s="91">
        <v>0</v>
      </c>
      <c r="E20" s="91">
        <v>0</v>
      </c>
      <c r="F20" s="91">
        <v>0</v>
      </c>
      <c r="G20" s="91">
        <v>0</v>
      </c>
      <c r="H20" s="91">
        <v>0</v>
      </c>
      <c r="I20" s="91">
        <v>0</v>
      </c>
      <c r="J20" s="91">
        <v>0</v>
      </c>
      <c r="K20" s="91">
        <v>0</v>
      </c>
      <c r="L20" s="91">
        <v>0</v>
      </c>
      <c r="M20" s="105">
        <v>0</v>
      </c>
      <c r="N20" s="91">
        <v>0</v>
      </c>
      <c r="O20" s="91">
        <v>0</v>
      </c>
      <c r="P20" s="91">
        <v>0</v>
      </c>
      <c r="Q20" s="91">
        <v>0</v>
      </c>
      <c r="R20" s="91">
        <v>0</v>
      </c>
      <c r="S20" s="91">
        <v>0</v>
      </c>
      <c r="T20" s="91">
        <v>0</v>
      </c>
      <c r="U20" s="91">
        <v>0</v>
      </c>
      <c r="V20" s="91">
        <v>0</v>
      </c>
      <c r="W20" s="91">
        <v>0</v>
      </c>
      <c r="X20" s="91">
        <v>0</v>
      </c>
      <c r="Y20" s="105">
        <v>0</v>
      </c>
      <c r="Z20" s="91">
        <v>1</v>
      </c>
      <c r="AA20" s="91">
        <v>1</v>
      </c>
      <c r="AB20" s="91">
        <v>1</v>
      </c>
      <c r="AC20" s="91">
        <v>1</v>
      </c>
      <c r="AD20" s="91">
        <v>1</v>
      </c>
      <c r="AE20" s="91">
        <v>2</v>
      </c>
      <c r="AF20" s="91">
        <v>2</v>
      </c>
      <c r="AG20" s="91">
        <v>3</v>
      </c>
      <c r="AH20" s="91">
        <v>37</v>
      </c>
      <c r="AI20" s="91">
        <v>57</v>
      </c>
      <c r="AJ20" s="91">
        <v>63</v>
      </c>
      <c r="AK20" s="105">
        <v>83</v>
      </c>
      <c r="AL20" s="91">
        <v>144</v>
      </c>
      <c r="AM20" s="91">
        <v>198</v>
      </c>
      <c r="AN20" s="91">
        <v>212</v>
      </c>
      <c r="AO20" s="91">
        <v>212</v>
      </c>
      <c r="AP20" s="91">
        <v>245</v>
      </c>
      <c r="AQ20" s="91">
        <v>258</v>
      </c>
      <c r="AR20" s="91">
        <v>265</v>
      </c>
      <c r="AS20" s="91">
        <v>314</v>
      </c>
      <c r="AT20" s="91">
        <v>334</v>
      </c>
      <c r="AU20" s="91">
        <v>347</v>
      </c>
      <c r="AV20" s="91">
        <v>362</v>
      </c>
      <c r="AW20" s="91">
        <v>419</v>
      </c>
      <c r="AX20" s="106">
        <v>429</v>
      </c>
      <c r="AY20" s="91">
        <v>481</v>
      </c>
      <c r="AZ20" s="91">
        <v>500</v>
      </c>
      <c r="BA20" s="91">
        <v>551</v>
      </c>
      <c r="BB20" s="91">
        <v>608</v>
      </c>
      <c r="BC20" s="91">
        <v>624</v>
      </c>
      <c r="BD20" s="91">
        <v>670</v>
      </c>
      <c r="BE20" s="91">
        <v>729</v>
      </c>
      <c r="BF20" s="91">
        <v>771</v>
      </c>
      <c r="BG20" s="91">
        <v>809</v>
      </c>
      <c r="BH20" s="91">
        <v>896</v>
      </c>
      <c r="BI20" s="105">
        <v>938</v>
      </c>
      <c r="BJ20" s="91">
        <v>970</v>
      </c>
      <c r="BK20" s="91">
        <v>991</v>
      </c>
      <c r="BL20" s="91">
        <v>1044</v>
      </c>
      <c r="BM20" s="91">
        <v>1090</v>
      </c>
      <c r="BN20" s="91">
        <v>1137</v>
      </c>
      <c r="BO20" s="91">
        <v>1249</v>
      </c>
      <c r="BP20" s="91">
        <v>1420</v>
      </c>
      <c r="BQ20" s="91">
        <v>1980</v>
      </c>
      <c r="BR20" s="91">
        <v>3460</v>
      </c>
      <c r="BS20" s="91">
        <v>3788</v>
      </c>
    </row>
    <row r="21" spans="1:71" x14ac:dyDescent="0.25">
      <c r="A21" s="95" t="s">
        <v>95</v>
      </c>
      <c r="B21" s="96">
        <f t="shared" ref="B21:BM21" si="2">SUM(B16:B20)</f>
        <v>5732</v>
      </c>
      <c r="C21" s="96">
        <f t="shared" si="2"/>
        <v>6311</v>
      </c>
      <c r="D21" s="96">
        <f t="shared" si="2"/>
        <v>7338</v>
      </c>
      <c r="E21" s="96">
        <f t="shared" si="2"/>
        <v>8395</v>
      </c>
      <c r="F21" s="96">
        <f t="shared" si="2"/>
        <v>9917</v>
      </c>
      <c r="G21" s="96">
        <f t="shared" si="2"/>
        <v>11837</v>
      </c>
      <c r="H21" s="96">
        <f t="shared" si="2"/>
        <v>14157</v>
      </c>
      <c r="I21" s="96">
        <f t="shared" si="2"/>
        <v>16438</v>
      </c>
      <c r="J21" s="96">
        <f t="shared" si="2"/>
        <v>19302</v>
      </c>
      <c r="K21" s="96">
        <f t="shared" si="2"/>
        <v>22782</v>
      </c>
      <c r="L21" s="96">
        <f t="shared" si="2"/>
        <v>26796</v>
      </c>
      <c r="M21" s="96">
        <f t="shared" si="2"/>
        <v>29883</v>
      </c>
      <c r="N21" s="107">
        <f t="shared" si="2"/>
        <v>34030</v>
      </c>
      <c r="O21" s="96">
        <f t="shared" si="2"/>
        <v>38711</v>
      </c>
      <c r="P21" s="96">
        <f t="shared" si="2"/>
        <v>45790</v>
      </c>
      <c r="Q21" s="96">
        <f t="shared" si="2"/>
        <v>52130</v>
      </c>
      <c r="R21" s="96">
        <f t="shared" si="2"/>
        <v>59469</v>
      </c>
      <c r="S21" s="96">
        <f t="shared" si="2"/>
        <v>69010</v>
      </c>
      <c r="T21" s="96">
        <f t="shared" si="2"/>
        <v>80293</v>
      </c>
      <c r="U21" s="96">
        <f t="shared" si="2"/>
        <v>94459</v>
      </c>
      <c r="V21" s="96">
        <f t="shared" si="2"/>
        <v>111916</v>
      </c>
      <c r="W21" s="96">
        <f t="shared" si="2"/>
        <v>132417</v>
      </c>
      <c r="X21" s="96">
        <f t="shared" si="2"/>
        <v>189470</v>
      </c>
      <c r="Y21" s="96">
        <f t="shared" si="2"/>
        <v>235716</v>
      </c>
      <c r="Z21" s="107">
        <f t="shared" si="2"/>
        <v>244211</v>
      </c>
      <c r="AA21" s="96">
        <f t="shared" si="2"/>
        <v>288239</v>
      </c>
      <c r="AB21" s="96">
        <f t="shared" si="2"/>
        <v>315367</v>
      </c>
      <c r="AC21" s="96">
        <f t="shared" si="2"/>
        <v>320907</v>
      </c>
      <c r="AD21" s="96">
        <f t="shared" si="2"/>
        <v>331454</v>
      </c>
      <c r="AE21" s="96">
        <f t="shared" si="2"/>
        <v>344734</v>
      </c>
      <c r="AF21" s="96">
        <f t="shared" si="2"/>
        <v>371338</v>
      </c>
      <c r="AG21" s="96">
        <f t="shared" si="2"/>
        <v>375333</v>
      </c>
      <c r="AH21" s="96">
        <f t="shared" si="2"/>
        <v>380715</v>
      </c>
      <c r="AI21" s="96">
        <f t="shared" si="2"/>
        <v>391588</v>
      </c>
      <c r="AJ21" s="96">
        <f t="shared" si="2"/>
        <v>397538</v>
      </c>
      <c r="AK21" s="96">
        <f t="shared" si="2"/>
        <v>403730</v>
      </c>
      <c r="AL21" s="107">
        <f t="shared" si="2"/>
        <v>410380</v>
      </c>
      <c r="AM21" s="96">
        <f t="shared" si="2"/>
        <v>417517</v>
      </c>
      <c r="AN21" s="96">
        <f t="shared" si="2"/>
        <v>425855</v>
      </c>
      <c r="AO21" s="96">
        <f t="shared" si="2"/>
        <v>434458</v>
      </c>
      <c r="AP21" s="96">
        <f t="shared" si="2"/>
        <v>443236</v>
      </c>
      <c r="AQ21" s="96">
        <f t="shared" si="2"/>
        <v>456148</v>
      </c>
      <c r="AR21" s="96">
        <f t="shared" si="2"/>
        <v>463206</v>
      </c>
      <c r="AS21" s="96">
        <f t="shared" si="2"/>
        <v>471536</v>
      </c>
      <c r="AT21" s="96">
        <f t="shared" si="2"/>
        <v>480398</v>
      </c>
      <c r="AU21" s="96">
        <f t="shared" si="2"/>
        <v>489835</v>
      </c>
      <c r="AV21" s="96">
        <f t="shared" si="2"/>
        <v>500585</v>
      </c>
      <c r="AW21" s="96">
        <f t="shared" si="2"/>
        <v>509652</v>
      </c>
      <c r="AX21" s="107">
        <f t="shared" si="2"/>
        <v>518387</v>
      </c>
      <c r="AY21" s="96">
        <f t="shared" si="2"/>
        <v>528710</v>
      </c>
      <c r="AZ21" s="96">
        <f t="shared" si="2"/>
        <v>544938</v>
      </c>
      <c r="BA21" s="96">
        <f t="shared" si="2"/>
        <v>553546</v>
      </c>
      <c r="BB21" s="96">
        <f t="shared" si="2"/>
        <v>563073</v>
      </c>
      <c r="BC21" s="96">
        <f t="shared" si="2"/>
        <v>573719</v>
      </c>
      <c r="BD21" s="96">
        <f t="shared" si="2"/>
        <v>585450</v>
      </c>
      <c r="BE21" s="96">
        <f t="shared" si="2"/>
        <v>596759</v>
      </c>
      <c r="BF21" s="96">
        <f t="shared" si="2"/>
        <v>610245</v>
      </c>
      <c r="BG21" s="96">
        <f t="shared" si="2"/>
        <v>624237</v>
      </c>
      <c r="BH21" s="96">
        <f t="shared" si="2"/>
        <v>637522</v>
      </c>
      <c r="BI21" s="96">
        <f t="shared" si="2"/>
        <v>651308</v>
      </c>
      <c r="BJ21" s="107">
        <f t="shared" si="2"/>
        <v>660225</v>
      </c>
      <c r="BK21" s="96">
        <f t="shared" si="2"/>
        <v>671178</v>
      </c>
      <c r="BL21" s="96">
        <f t="shared" si="2"/>
        <v>688455</v>
      </c>
      <c r="BM21" s="96">
        <f t="shared" si="2"/>
        <v>699801</v>
      </c>
      <c r="BN21" s="96">
        <f t="shared" ref="BN21:BS21" si="3">SUM(BN16:BN20)</f>
        <v>711845</v>
      </c>
      <c r="BO21" s="96">
        <f t="shared" si="3"/>
        <v>728981</v>
      </c>
      <c r="BP21" s="96">
        <f t="shared" si="3"/>
        <v>741098</v>
      </c>
      <c r="BQ21" s="96">
        <f t="shared" si="3"/>
        <v>753517</v>
      </c>
      <c r="BR21" s="96">
        <f t="shared" si="3"/>
        <v>774605</v>
      </c>
      <c r="BS21" s="96">
        <f t="shared" si="3"/>
        <v>791894</v>
      </c>
    </row>
    <row r="22" spans="1:71" s="81" customFormat="1" ht="39.6" customHeight="1" x14ac:dyDescent="0.25">
      <c r="BD22" s="100"/>
      <c r="BE22" s="100"/>
      <c r="BF22" s="101"/>
      <c r="BQ22" s="108"/>
    </row>
    <row r="23" spans="1:71" s="81" customFormat="1" x14ac:dyDescent="0.25">
      <c r="A23" s="110" t="s">
        <v>97</v>
      </c>
      <c r="BD23" s="100"/>
      <c r="BE23" s="100"/>
      <c r="BF23" s="101"/>
      <c r="BR23" s="111"/>
    </row>
    <row r="24" spans="1:71" s="81" customFormat="1" x14ac:dyDescent="0.25">
      <c r="A24" s="87" t="s">
        <v>98</v>
      </c>
      <c r="B24" s="103">
        <f t="shared" ref="B24:BM24" si="4">SUM(B8:B10)</f>
        <v>14.27759</v>
      </c>
      <c r="C24" s="103">
        <f t="shared" si="4"/>
        <v>15.658909800000002</v>
      </c>
      <c r="D24" s="103">
        <f t="shared" si="4"/>
        <v>18.179350800000002</v>
      </c>
      <c r="E24" s="103">
        <f t="shared" si="4"/>
        <v>20.819297200000001</v>
      </c>
      <c r="F24" s="103">
        <f t="shared" si="4"/>
        <v>25.121734200000006</v>
      </c>
      <c r="G24" s="103">
        <f t="shared" si="4"/>
        <v>30.693699200000012</v>
      </c>
      <c r="H24" s="103">
        <f t="shared" si="4"/>
        <v>36.593321300000007</v>
      </c>
      <c r="I24" s="103">
        <f t="shared" si="4"/>
        <v>42.386340500000017</v>
      </c>
      <c r="J24" s="103">
        <f t="shared" si="4"/>
        <v>49.915967200000033</v>
      </c>
      <c r="K24" s="103">
        <f t="shared" si="4"/>
        <v>59.369910200000056</v>
      </c>
      <c r="L24" s="103">
        <f t="shared" si="4"/>
        <v>69.951355200000052</v>
      </c>
      <c r="M24" s="103">
        <f t="shared" si="4"/>
        <v>77.978944300000066</v>
      </c>
      <c r="N24" s="103">
        <f t="shared" si="4"/>
        <v>89.17384770000011</v>
      </c>
      <c r="O24" s="103">
        <f t="shared" si="4"/>
        <v>102.5550042600001</v>
      </c>
      <c r="P24" s="103">
        <f t="shared" si="4"/>
        <v>122.35770696000019</v>
      </c>
      <c r="Q24" s="103">
        <f t="shared" si="4"/>
        <v>141.61179878000024</v>
      </c>
      <c r="R24" s="103">
        <f t="shared" si="4"/>
        <v>165.26471746000027</v>
      </c>
      <c r="S24" s="103">
        <f t="shared" si="4"/>
        <v>206.35319034000025</v>
      </c>
      <c r="T24" s="103">
        <f t="shared" si="4"/>
        <v>411.29455607000023</v>
      </c>
      <c r="U24" s="103">
        <f t="shared" si="4"/>
        <v>456.04515527000018</v>
      </c>
      <c r="V24" s="103">
        <f t="shared" si="4"/>
        <v>518.52298729000029</v>
      </c>
      <c r="W24" s="103">
        <f t="shared" si="4"/>
        <v>597.63871881000023</v>
      </c>
      <c r="X24" s="103">
        <f t="shared" si="4"/>
        <v>794.87031045999845</v>
      </c>
      <c r="Y24" s="103">
        <f t="shared" si="4"/>
        <v>982.48874877999856</v>
      </c>
      <c r="Z24" s="103">
        <f t="shared" si="4"/>
        <v>1006.9151142799984</v>
      </c>
      <c r="AA24" s="103">
        <f t="shared" si="4"/>
        <v>1180.5652350799978</v>
      </c>
      <c r="AB24" s="103">
        <f t="shared" si="4"/>
        <v>1291.3465486699981</v>
      </c>
      <c r="AC24" s="103">
        <f t="shared" si="4"/>
        <v>1308.7690431699982</v>
      </c>
      <c r="AD24" s="103">
        <f t="shared" si="4"/>
        <v>1344.7897581999982</v>
      </c>
      <c r="AE24" s="103">
        <f t="shared" si="4"/>
        <v>1409.7230152799982</v>
      </c>
      <c r="AF24" s="103">
        <f t="shared" si="4"/>
        <v>1609.0915732999983</v>
      </c>
      <c r="AG24" s="103">
        <f t="shared" si="4"/>
        <v>1624.0327716999984</v>
      </c>
      <c r="AH24" s="103">
        <f t="shared" si="4"/>
        <v>1642.8947352599985</v>
      </c>
      <c r="AI24" s="103">
        <f t="shared" si="4"/>
        <v>1687.0896994099985</v>
      </c>
      <c r="AJ24" s="103">
        <f t="shared" si="4"/>
        <v>1713.2722764099985</v>
      </c>
      <c r="AK24" s="103">
        <f t="shared" si="4"/>
        <v>1735.3534341599984</v>
      </c>
      <c r="AL24" s="103">
        <f t="shared" si="4"/>
        <v>1760.0782203899985</v>
      </c>
      <c r="AM24" s="103">
        <f t="shared" si="4"/>
        <v>1788.3000427899983</v>
      </c>
      <c r="AN24" s="103">
        <f t="shared" si="4"/>
        <v>1822.0273372199983</v>
      </c>
      <c r="AO24" s="103">
        <f t="shared" si="4"/>
        <v>1876.2105809999985</v>
      </c>
      <c r="AP24" s="103">
        <f t="shared" si="4"/>
        <v>1913.0921149999983</v>
      </c>
      <c r="AQ24" s="103">
        <f t="shared" si="4"/>
        <v>1980.5828367699983</v>
      </c>
      <c r="AR24" s="103">
        <f t="shared" si="4"/>
        <v>2014.1080266599981</v>
      </c>
      <c r="AS24" s="103">
        <f t="shared" si="4"/>
        <v>2056.2833446299983</v>
      </c>
      <c r="AT24" s="103">
        <f t="shared" si="4"/>
        <v>2095.0965701399982</v>
      </c>
      <c r="AU24" s="103">
        <f t="shared" si="4"/>
        <v>2140.0578448899983</v>
      </c>
      <c r="AV24" s="103">
        <f t="shared" si="4"/>
        <v>2185.1173699099986</v>
      </c>
      <c r="AW24" s="103">
        <f t="shared" si="4"/>
        <v>2232.5622886499982</v>
      </c>
      <c r="AX24" s="103">
        <f t="shared" si="4"/>
        <v>2267.1494357999982</v>
      </c>
      <c r="AY24" s="103">
        <f t="shared" si="4"/>
        <v>2310.4958619299982</v>
      </c>
      <c r="AZ24" s="103">
        <f t="shared" si="4"/>
        <v>2401.0066798899984</v>
      </c>
      <c r="BA24" s="103">
        <f t="shared" si="4"/>
        <v>2442.8963508899983</v>
      </c>
      <c r="BB24" s="103">
        <f t="shared" si="4"/>
        <v>2491.650054889998</v>
      </c>
      <c r="BC24" s="103">
        <f t="shared" si="4"/>
        <v>2560.9628232799982</v>
      </c>
      <c r="BD24" s="103">
        <f t="shared" si="4"/>
        <v>2611.5075600299983</v>
      </c>
      <c r="BE24" s="103">
        <f t="shared" si="4"/>
        <v>2659.5896026299979</v>
      </c>
      <c r="BF24" s="103">
        <f t="shared" si="4"/>
        <v>2716.676353429998</v>
      </c>
      <c r="BG24" s="103">
        <f t="shared" si="4"/>
        <v>2775.1262831499976</v>
      </c>
      <c r="BH24" s="103">
        <f t="shared" si="4"/>
        <v>2830.3119375299975</v>
      </c>
      <c r="BI24" s="103">
        <f t="shared" si="4"/>
        <v>2918.1749378699974</v>
      </c>
      <c r="BJ24" s="103">
        <f t="shared" si="4"/>
        <v>2948.9480960699971</v>
      </c>
      <c r="BK24" s="103">
        <f t="shared" si="4"/>
        <v>2991.7234936799973</v>
      </c>
      <c r="BL24" s="103">
        <f t="shared" si="4"/>
        <v>3099.8248983699968</v>
      </c>
      <c r="BM24" s="103">
        <f t="shared" si="4"/>
        <v>3141.8473702599972</v>
      </c>
      <c r="BN24" s="103">
        <f t="shared" ref="BN24:BS24" si="5">SUM(BN8:BN10)</f>
        <v>3187.5825592599972</v>
      </c>
      <c r="BO24" s="103">
        <f t="shared" si="5"/>
        <v>3264.822615589997</v>
      </c>
      <c r="BP24" s="103">
        <f t="shared" si="5"/>
        <v>3314.1351065799972</v>
      </c>
      <c r="BQ24" s="103">
        <f t="shared" si="5"/>
        <v>3360.2447270799976</v>
      </c>
      <c r="BR24" s="103">
        <f t="shared" si="5"/>
        <v>3444.6600290999972</v>
      </c>
      <c r="BS24" s="103">
        <f t="shared" si="5"/>
        <v>3506.3605509899971</v>
      </c>
    </row>
    <row r="25" spans="1:71" s="81" customFormat="1" x14ac:dyDescent="0.25">
      <c r="A25" s="87" t="s">
        <v>93</v>
      </c>
      <c r="B25" s="103">
        <f t="shared" ref="B25:BM26" si="6">B11</f>
        <v>2.1056699999999999</v>
      </c>
      <c r="C25" s="103">
        <f t="shared" si="6"/>
        <v>2.1149399999999998</v>
      </c>
      <c r="D25" s="103">
        <f t="shared" si="6"/>
        <v>2.1380400000000002</v>
      </c>
      <c r="E25" s="103">
        <f t="shared" si="6"/>
        <v>2.1597399999999998</v>
      </c>
      <c r="F25" s="103">
        <f t="shared" si="6"/>
        <v>2.1718399999999995</v>
      </c>
      <c r="G25" s="103">
        <f t="shared" si="6"/>
        <v>2.1969299999999992</v>
      </c>
      <c r="H25" s="103">
        <f t="shared" si="6"/>
        <v>2.2158699999999998</v>
      </c>
      <c r="I25" s="103">
        <f t="shared" si="6"/>
        <v>2.2245099999999995</v>
      </c>
      <c r="J25" s="103">
        <f t="shared" si="6"/>
        <v>2.23062</v>
      </c>
      <c r="K25" s="103">
        <f t="shared" si="6"/>
        <v>2.2468099999999995</v>
      </c>
      <c r="L25" s="103">
        <f t="shared" si="6"/>
        <v>2.2584799999999996</v>
      </c>
      <c r="M25" s="103">
        <f t="shared" si="6"/>
        <v>2.2709099999999998</v>
      </c>
      <c r="N25" s="103">
        <f t="shared" si="6"/>
        <v>2.2709099999999998</v>
      </c>
      <c r="O25" s="103">
        <f t="shared" si="6"/>
        <v>2.2709099999999998</v>
      </c>
      <c r="P25" s="103">
        <f t="shared" si="6"/>
        <v>2.2877899999999998</v>
      </c>
      <c r="Q25" s="103">
        <f t="shared" si="6"/>
        <v>2.2959700000000001</v>
      </c>
      <c r="R25" s="103">
        <f t="shared" si="6"/>
        <v>2.33934</v>
      </c>
      <c r="S25" s="103">
        <f t="shared" si="6"/>
        <v>2.3721399999999999</v>
      </c>
      <c r="T25" s="103">
        <f t="shared" si="6"/>
        <v>2.3893899999999997</v>
      </c>
      <c r="U25" s="103">
        <f t="shared" si="6"/>
        <v>2.41893</v>
      </c>
      <c r="V25" s="103">
        <f t="shared" si="6"/>
        <v>2.4721099999999998</v>
      </c>
      <c r="W25" s="103">
        <f t="shared" si="6"/>
        <v>2.5645100000000003</v>
      </c>
      <c r="X25" s="103">
        <f t="shared" si="6"/>
        <v>2.6611400000000005</v>
      </c>
      <c r="Y25" s="103">
        <f t="shared" si="6"/>
        <v>7.3022100000000005</v>
      </c>
      <c r="Z25" s="103">
        <f t="shared" si="6"/>
        <v>7.4342600000000001</v>
      </c>
      <c r="AA25" s="103">
        <f t="shared" si="6"/>
        <v>7.4934500000000011</v>
      </c>
      <c r="AB25" s="103">
        <f t="shared" si="6"/>
        <v>8.4680400000000002</v>
      </c>
      <c r="AC25" s="103">
        <f t="shared" si="6"/>
        <v>8.5580999999999996</v>
      </c>
      <c r="AD25" s="103">
        <f t="shared" si="6"/>
        <v>8.6393100000000018</v>
      </c>
      <c r="AE25" s="103">
        <f t="shared" si="6"/>
        <v>8.7419600000000006</v>
      </c>
      <c r="AF25" s="103">
        <f t="shared" si="6"/>
        <v>8.8330400000000004</v>
      </c>
      <c r="AG25" s="103">
        <f t="shared" si="6"/>
        <v>9.2565200000000001</v>
      </c>
      <c r="AH25" s="103">
        <f t="shared" si="6"/>
        <v>9.6791500000000017</v>
      </c>
      <c r="AI25" s="103">
        <f t="shared" si="6"/>
        <v>10.438650000000001</v>
      </c>
      <c r="AJ25" s="103">
        <f t="shared" si="6"/>
        <v>11.30264</v>
      </c>
      <c r="AK25" s="103">
        <f t="shared" si="6"/>
        <v>11.883899999999999</v>
      </c>
      <c r="AL25" s="103">
        <f t="shared" si="6"/>
        <v>15.17656</v>
      </c>
      <c r="AM25" s="103">
        <f t="shared" si="6"/>
        <v>26.933339999999998</v>
      </c>
      <c r="AN25" s="103">
        <f t="shared" si="6"/>
        <v>301.35722999999996</v>
      </c>
      <c r="AO25" s="103">
        <f t="shared" si="6"/>
        <v>328.38165000000004</v>
      </c>
      <c r="AP25" s="103">
        <f t="shared" si="6"/>
        <v>380.59174999999999</v>
      </c>
      <c r="AQ25" s="103">
        <f t="shared" si="6"/>
        <v>393.70245</v>
      </c>
      <c r="AR25" s="103">
        <f t="shared" si="6"/>
        <v>401.1694</v>
      </c>
      <c r="AS25" s="103">
        <f t="shared" si="6"/>
        <v>425.19119000000001</v>
      </c>
      <c r="AT25" s="103">
        <f t="shared" si="6"/>
        <v>435.14062000000001</v>
      </c>
      <c r="AU25" s="103">
        <f t="shared" si="6"/>
        <v>437.75138999999996</v>
      </c>
      <c r="AV25" s="103">
        <f t="shared" si="6"/>
        <v>474.99633999999998</v>
      </c>
      <c r="AW25" s="103">
        <f t="shared" si="6"/>
        <v>539.75234</v>
      </c>
      <c r="AX25" s="103">
        <f t="shared" si="6"/>
        <v>597.61395999999991</v>
      </c>
      <c r="AY25" s="103">
        <f t="shared" si="6"/>
        <v>692.93241999999998</v>
      </c>
      <c r="AZ25" s="103">
        <f t="shared" si="6"/>
        <v>1468.8428700000002</v>
      </c>
      <c r="BA25" s="103">
        <f t="shared" si="6"/>
        <v>1482.6611700000001</v>
      </c>
      <c r="BB25" s="103">
        <f t="shared" si="6"/>
        <v>1485.3415299999999</v>
      </c>
      <c r="BC25" s="103">
        <f t="shared" si="6"/>
        <v>1532.6309500000002</v>
      </c>
      <c r="BD25" s="103">
        <f t="shared" si="6"/>
        <v>1617.56006</v>
      </c>
      <c r="BE25" s="103">
        <f t="shared" si="6"/>
        <v>1628.8401700000002</v>
      </c>
      <c r="BF25" s="103">
        <f t="shared" si="6"/>
        <v>1742.7670100000003</v>
      </c>
      <c r="BG25" s="103">
        <f t="shared" si="6"/>
        <v>1834.9021700000001</v>
      </c>
      <c r="BH25" s="103">
        <f t="shared" si="6"/>
        <v>1895.8736600000002</v>
      </c>
      <c r="BI25" s="103">
        <f t="shared" si="6"/>
        <v>2080.42409</v>
      </c>
      <c r="BJ25" s="103">
        <f t="shared" si="6"/>
        <v>2109.3391499999998</v>
      </c>
      <c r="BK25" s="103">
        <f t="shared" si="6"/>
        <v>2217.3921</v>
      </c>
      <c r="BL25" s="103">
        <f t="shared" si="6"/>
        <v>3877.7858100000003</v>
      </c>
      <c r="BM25" s="103">
        <f t="shared" si="6"/>
        <v>3881.2031200000006</v>
      </c>
      <c r="BN25" s="103">
        <f t="shared" ref="BN25:BS26" si="7">BN11</f>
        <v>3887.0412200000005</v>
      </c>
      <c r="BO25" s="103">
        <f t="shared" si="7"/>
        <v>3889.0364300000006</v>
      </c>
      <c r="BP25" s="103">
        <f t="shared" si="7"/>
        <v>3894.4980300000007</v>
      </c>
      <c r="BQ25" s="103">
        <f t="shared" si="7"/>
        <v>3904.3113400000002</v>
      </c>
      <c r="BR25" s="103">
        <f t="shared" si="7"/>
        <v>3904.9521900000004</v>
      </c>
      <c r="BS25" s="103">
        <f t="shared" si="7"/>
        <v>3904.9521900000004</v>
      </c>
    </row>
    <row r="26" spans="1:71" s="81" customFormat="1" x14ac:dyDescent="0.25">
      <c r="A26" s="87" t="s">
        <v>94</v>
      </c>
      <c r="B26" s="103">
        <f t="shared" si="6"/>
        <v>14.6</v>
      </c>
      <c r="C26" s="103">
        <f t="shared" si="6"/>
        <v>14.6</v>
      </c>
      <c r="D26" s="103">
        <f t="shared" si="6"/>
        <v>14.6</v>
      </c>
      <c r="E26" s="103">
        <f t="shared" si="6"/>
        <v>14.6</v>
      </c>
      <c r="F26" s="103">
        <f t="shared" si="6"/>
        <v>14.6</v>
      </c>
      <c r="G26" s="103">
        <f t="shared" si="6"/>
        <v>14.6</v>
      </c>
      <c r="H26" s="103">
        <f t="shared" si="6"/>
        <v>14.6</v>
      </c>
      <c r="I26" s="103">
        <f t="shared" si="6"/>
        <v>14.6</v>
      </c>
      <c r="J26" s="103">
        <f t="shared" si="6"/>
        <v>14.6</v>
      </c>
      <c r="K26" s="103">
        <f t="shared" si="6"/>
        <v>14.6</v>
      </c>
      <c r="L26" s="103">
        <f t="shared" si="6"/>
        <v>14.6</v>
      </c>
      <c r="M26" s="103">
        <f t="shared" si="6"/>
        <v>14.6</v>
      </c>
      <c r="N26" s="103">
        <f t="shared" si="6"/>
        <v>14.6</v>
      </c>
      <c r="O26" s="103">
        <f t="shared" si="6"/>
        <v>14.6</v>
      </c>
      <c r="P26" s="103">
        <f t="shared" si="6"/>
        <v>14.6</v>
      </c>
      <c r="Q26" s="103">
        <f t="shared" si="6"/>
        <v>14.6</v>
      </c>
      <c r="R26" s="103">
        <f t="shared" si="6"/>
        <v>14.6</v>
      </c>
      <c r="S26" s="103">
        <f t="shared" si="6"/>
        <v>14.6</v>
      </c>
      <c r="T26" s="103">
        <f t="shared" si="6"/>
        <v>14.6</v>
      </c>
      <c r="U26" s="103">
        <f t="shared" si="6"/>
        <v>14.6</v>
      </c>
      <c r="V26" s="103">
        <f t="shared" si="6"/>
        <v>14.6</v>
      </c>
      <c r="W26" s="103">
        <f t="shared" si="6"/>
        <v>14.6</v>
      </c>
      <c r="X26" s="103">
        <f t="shared" si="6"/>
        <v>14.6</v>
      </c>
      <c r="Y26" s="103">
        <f t="shared" si="6"/>
        <v>14.6</v>
      </c>
      <c r="Z26" s="103">
        <f t="shared" si="6"/>
        <v>20.6</v>
      </c>
      <c r="AA26" s="103">
        <f t="shared" si="6"/>
        <v>20.6</v>
      </c>
      <c r="AB26" s="103">
        <f t="shared" si="6"/>
        <v>20.6</v>
      </c>
      <c r="AC26" s="103">
        <f t="shared" si="6"/>
        <v>20.6</v>
      </c>
      <c r="AD26" s="103">
        <f t="shared" si="6"/>
        <v>20.6</v>
      </c>
      <c r="AE26" s="103">
        <f t="shared" si="6"/>
        <v>26.1</v>
      </c>
      <c r="AF26" s="103">
        <f t="shared" si="6"/>
        <v>26.1</v>
      </c>
      <c r="AG26" s="103">
        <f t="shared" si="6"/>
        <v>31.5</v>
      </c>
      <c r="AH26" s="103">
        <f t="shared" si="6"/>
        <v>31.5</v>
      </c>
      <c r="AI26" s="103">
        <f t="shared" si="6"/>
        <v>31.5</v>
      </c>
      <c r="AJ26" s="103">
        <f t="shared" si="6"/>
        <v>31.5</v>
      </c>
      <c r="AK26" s="103">
        <f t="shared" si="6"/>
        <v>31.5</v>
      </c>
      <c r="AL26" s="103">
        <f t="shared" si="6"/>
        <v>31.5</v>
      </c>
      <c r="AM26" s="103">
        <f t="shared" si="6"/>
        <v>38.22</v>
      </c>
      <c r="AN26" s="103">
        <f t="shared" si="6"/>
        <v>123.61701000000001</v>
      </c>
      <c r="AO26" s="103">
        <f t="shared" si="6"/>
        <v>116.88601000000001</v>
      </c>
      <c r="AP26" s="103">
        <f t="shared" si="6"/>
        <v>103.45601000000001</v>
      </c>
      <c r="AQ26" s="103">
        <f t="shared" si="6"/>
        <v>134.95601000000002</v>
      </c>
      <c r="AR26" s="103">
        <f t="shared" si="6"/>
        <v>129.56801000000002</v>
      </c>
      <c r="AS26" s="103">
        <f t="shared" si="6"/>
        <v>129.73874000000001</v>
      </c>
      <c r="AT26" s="103">
        <f t="shared" si="6"/>
        <v>129.73874000000001</v>
      </c>
      <c r="AU26" s="103">
        <f t="shared" si="6"/>
        <v>129.73874000000001</v>
      </c>
      <c r="AV26" s="103">
        <f t="shared" si="6"/>
        <v>130.16874000000001</v>
      </c>
      <c r="AW26" s="103">
        <f t="shared" si="6"/>
        <v>107.73873999999999</v>
      </c>
      <c r="AX26" s="103">
        <f t="shared" si="6"/>
        <v>137.32658999999995</v>
      </c>
      <c r="AY26" s="103">
        <f t="shared" si="6"/>
        <v>99.013189999999938</v>
      </c>
      <c r="AZ26" s="103">
        <f t="shared" si="6"/>
        <v>236.75845999999996</v>
      </c>
      <c r="BA26" s="103">
        <f t="shared" si="6"/>
        <v>239.51331000000005</v>
      </c>
      <c r="BB26" s="103">
        <f t="shared" si="6"/>
        <v>277.31524460000009</v>
      </c>
      <c r="BC26" s="103">
        <f t="shared" si="6"/>
        <v>290.33053460000008</v>
      </c>
      <c r="BD26" s="103">
        <f t="shared" si="6"/>
        <v>297.66154460000007</v>
      </c>
      <c r="BE26" s="103">
        <f t="shared" si="6"/>
        <v>333.76447460000009</v>
      </c>
      <c r="BF26" s="103">
        <f t="shared" si="6"/>
        <v>299.61338460000002</v>
      </c>
      <c r="BG26" s="103">
        <f t="shared" si="6"/>
        <v>304.02111459999998</v>
      </c>
      <c r="BH26" s="103">
        <f t="shared" si="6"/>
        <v>321.90092499999997</v>
      </c>
      <c r="BI26" s="103">
        <f t="shared" si="6"/>
        <v>344.60370480000006</v>
      </c>
      <c r="BJ26" s="103">
        <f t="shared" si="6"/>
        <v>368.75437480000005</v>
      </c>
      <c r="BK26" s="103">
        <f t="shared" si="6"/>
        <v>387.87686480000008</v>
      </c>
      <c r="BL26" s="103">
        <f t="shared" si="6"/>
        <v>863.52695480000023</v>
      </c>
      <c r="BM26" s="103">
        <f t="shared" si="6"/>
        <v>863.90318680000019</v>
      </c>
      <c r="BN26" s="103">
        <f t="shared" si="7"/>
        <v>864.20551680000005</v>
      </c>
      <c r="BO26" s="103">
        <f t="shared" si="7"/>
        <v>880.02489680000008</v>
      </c>
      <c r="BP26" s="103">
        <f t="shared" si="7"/>
        <v>888.97559680000018</v>
      </c>
      <c r="BQ26" s="103">
        <f t="shared" si="7"/>
        <v>892.34721680000018</v>
      </c>
      <c r="BR26" s="103">
        <f t="shared" si="7"/>
        <v>901.82551180000007</v>
      </c>
      <c r="BS26" s="103">
        <f t="shared" si="7"/>
        <v>903.27902180000012</v>
      </c>
    </row>
    <row r="27" spans="1:71" s="81" customFormat="1" x14ac:dyDescent="0.25">
      <c r="BD27" s="103"/>
      <c r="BE27" s="103"/>
    </row>
    <row r="28" spans="1:71" s="81" customFormat="1" x14ac:dyDescent="0.25">
      <c r="A28" s="110" t="s">
        <v>99</v>
      </c>
      <c r="BD28" s="100"/>
      <c r="BE28" s="100"/>
      <c r="BF28" s="101"/>
    </row>
    <row r="29" spans="1:71" s="81" customFormat="1" x14ac:dyDescent="0.25">
      <c r="A29" s="87" t="s">
        <v>98</v>
      </c>
      <c r="B29" s="103">
        <f>SUM(B16:B18)</f>
        <v>5469</v>
      </c>
      <c r="C29" s="103">
        <f t="shared" ref="C29:BN29" si="8">SUM(C16:C18)</f>
        <v>6046</v>
      </c>
      <c r="D29" s="103">
        <f t="shared" si="8"/>
        <v>7069</v>
      </c>
      <c r="E29" s="103">
        <f t="shared" si="8"/>
        <v>8120</v>
      </c>
      <c r="F29" s="103">
        <f t="shared" si="8"/>
        <v>9640</v>
      </c>
      <c r="G29" s="103">
        <f t="shared" si="8"/>
        <v>11555</v>
      </c>
      <c r="H29" s="103">
        <f t="shared" si="8"/>
        <v>13872</v>
      </c>
      <c r="I29" s="103">
        <f t="shared" si="8"/>
        <v>16150</v>
      </c>
      <c r="J29" s="103">
        <f t="shared" si="8"/>
        <v>19013</v>
      </c>
      <c r="K29" s="103">
        <f t="shared" si="8"/>
        <v>22489</v>
      </c>
      <c r="L29" s="103">
        <f t="shared" si="8"/>
        <v>26498</v>
      </c>
      <c r="M29" s="103">
        <f t="shared" si="8"/>
        <v>29580</v>
      </c>
      <c r="N29" s="103">
        <f t="shared" si="8"/>
        <v>33727</v>
      </c>
      <c r="O29" s="103">
        <f t="shared" si="8"/>
        <v>38408</v>
      </c>
      <c r="P29" s="103">
        <f t="shared" si="8"/>
        <v>45475</v>
      </c>
      <c r="Q29" s="103">
        <f t="shared" si="8"/>
        <v>51812</v>
      </c>
      <c r="R29" s="103">
        <f t="shared" si="8"/>
        <v>59141</v>
      </c>
      <c r="S29" s="103">
        <f t="shared" si="8"/>
        <v>68676</v>
      </c>
      <c r="T29" s="103">
        <f t="shared" si="8"/>
        <v>79955</v>
      </c>
      <c r="U29" s="103">
        <f t="shared" si="8"/>
        <v>94113</v>
      </c>
      <c r="V29" s="103">
        <f t="shared" si="8"/>
        <v>111543</v>
      </c>
      <c r="W29" s="103">
        <f t="shared" si="8"/>
        <v>132024</v>
      </c>
      <c r="X29" s="103">
        <f t="shared" si="8"/>
        <v>189049</v>
      </c>
      <c r="Y29" s="103">
        <f t="shared" si="8"/>
        <v>235257</v>
      </c>
      <c r="Z29" s="103">
        <f t="shared" si="8"/>
        <v>243726</v>
      </c>
      <c r="AA29" s="103">
        <f t="shared" si="8"/>
        <v>287741</v>
      </c>
      <c r="AB29" s="103">
        <f t="shared" si="8"/>
        <v>314847</v>
      </c>
      <c r="AC29" s="103">
        <f t="shared" si="8"/>
        <v>320369</v>
      </c>
      <c r="AD29" s="103">
        <f t="shared" si="8"/>
        <v>330894</v>
      </c>
      <c r="AE29" s="103">
        <f t="shared" si="8"/>
        <v>344162</v>
      </c>
      <c r="AF29" s="103">
        <f t="shared" si="8"/>
        <v>370727</v>
      </c>
      <c r="AG29" s="103">
        <f t="shared" si="8"/>
        <v>374644</v>
      </c>
      <c r="AH29" s="103">
        <f t="shared" si="8"/>
        <v>379910</v>
      </c>
      <c r="AI29" s="103">
        <f t="shared" si="8"/>
        <v>390632</v>
      </c>
      <c r="AJ29" s="103">
        <f t="shared" si="8"/>
        <v>396421</v>
      </c>
      <c r="AK29" s="103">
        <f t="shared" si="8"/>
        <v>402488</v>
      </c>
      <c r="AL29" s="103">
        <f t="shared" si="8"/>
        <v>408930</v>
      </c>
      <c r="AM29" s="103">
        <f t="shared" si="8"/>
        <v>415885</v>
      </c>
      <c r="AN29" s="103">
        <f t="shared" si="8"/>
        <v>423972</v>
      </c>
      <c r="AO29" s="103">
        <f t="shared" si="8"/>
        <v>432413</v>
      </c>
      <c r="AP29" s="103">
        <f t="shared" si="8"/>
        <v>440963</v>
      </c>
      <c r="AQ29" s="103">
        <f t="shared" si="8"/>
        <v>453685</v>
      </c>
      <c r="AR29" s="103">
        <f t="shared" si="8"/>
        <v>460448</v>
      </c>
      <c r="AS29" s="103">
        <f t="shared" si="8"/>
        <v>468309</v>
      </c>
      <c r="AT29" s="103">
        <f t="shared" si="8"/>
        <v>476668</v>
      </c>
      <c r="AU29" s="103">
        <f t="shared" si="8"/>
        <v>485653</v>
      </c>
      <c r="AV29" s="103">
        <f t="shared" si="8"/>
        <v>495901</v>
      </c>
      <c r="AW29" s="103">
        <f t="shared" si="8"/>
        <v>504517</v>
      </c>
      <c r="AX29" s="103">
        <f t="shared" si="8"/>
        <v>512773</v>
      </c>
      <c r="AY29" s="103">
        <f t="shared" si="8"/>
        <v>521795</v>
      </c>
      <c r="AZ29" s="103">
        <f t="shared" si="8"/>
        <v>537539</v>
      </c>
      <c r="BA29" s="103">
        <f t="shared" si="8"/>
        <v>545761</v>
      </c>
      <c r="BB29" s="103">
        <f t="shared" si="8"/>
        <v>554795</v>
      </c>
      <c r="BC29" s="103">
        <f t="shared" si="8"/>
        <v>564909</v>
      </c>
      <c r="BD29" s="103">
        <f t="shared" si="8"/>
        <v>576149</v>
      </c>
      <c r="BE29" s="103">
        <f t="shared" si="8"/>
        <v>586935</v>
      </c>
      <c r="BF29" s="103">
        <f t="shared" si="8"/>
        <v>599839</v>
      </c>
      <c r="BG29" s="103">
        <f t="shared" si="8"/>
        <v>613276</v>
      </c>
      <c r="BH29" s="103">
        <f t="shared" si="8"/>
        <v>625992</v>
      </c>
      <c r="BI29" s="103">
        <f t="shared" si="8"/>
        <v>639347</v>
      </c>
      <c r="BJ29" s="103">
        <f t="shared" si="8"/>
        <v>647849</v>
      </c>
      <c r="BK29" s="103">
        <f t="shared" si="8"/>
        <v>658303</v>
      </c>
      <c r="BL29" s="103">
        <f t="shared" si="8"/>
        <v>674883</v>
      </c>
      <c r="BM29" s="103">
        <f t="shared" si="8"/>
        <v>685787</v>
      </c>
      <c r="BN29" s="103">
        <f t="shared" si="8"/>
        <v>697353</v>
      </c>
      <c r="BO29" s="103">
        <f t="shared" ref="BO29:BS29" si="9">SUM(BO16:BO18)</f>
        <v>713981</v>
      </c>
      <c r="BP29" s="103">
        <f t="shared" si="9"/>
        <v>725605</v>
      </c>
      <c r="BQ29" s="103">
        <f t="shared" si="9"/>
        <v>737214</v>
      </c>
      <c r="BR29" s="103">
        <f t="shared" si="9"/>
        <v>756700</v>
      </c>
      <c r="BS29" s="103">
        <f t="shared" si="9"/>
        <v>773661</v>
      </c>
    </row>
    <row r="30" spans="1:71" s="81" customFormat="1" x14ac:dyDescent="0.25">
      <c r="A30" s="87" t="s">
        <v>93</v>
      </c>
      <c r="B30" s="103">
        <f>B19</f>
        <v>263</v>
      </c>
      <c r="C30" s="103">
        <f t="shared" ref="C30:BN31" si="10">C19</f>
        <v>265</v>
      </c>
      <c r="D30" s="103">
        <f t="shared" si="10"/>
        <v>269</v>
      </c>
      <c r="E30" s="103">
        <f t="shared" si="10"/>
        <v>275</v>
      </c>
      <c r="F30" s="103">
        <f t="shared" si="10"/>
        <v>277</v>
      </c>
      <c r="G30" s="103">
        <f t="shared" si="10"/>
        <v>282</v>
      </c>
      <c r="H30" s="103">
        <f t="shared" si="10"/>
        <v>285</v>
      </c>
      <c r="I30" s="103">
        <f t="shared" si="10"/>
        <v>288</v>
      </c>
      <c r="J30" s="103">
        <f t="shared" si="10"/>
        <v>289</v>
      </c>
      <c r="K30" s="103">
        <f t="shared" si="10"/>
        <v>293</v>
      </c>
      <c r="L30" s="103">
        <f t="shared" si="10"/>
        <v>298</v>
      </c>
      <c r="M30" s="103">
        <f t="shared" si="10"/>
        <v>303</v>
      </c>
      <c r="N30" s="103">
        <f t="shared" si="10"/>
        <v>303</v>
      </c>
      <c r="O30" s="103">
        <f t="shared" si="10"/>
        <v>303</v>
      </c>
      <c r="P30" s="103">
        <f t="shared" si="10"/>
        <v>315</v>
      </c>
      <c r="Q30" s="103">
        <f t="shared" si="10"/>
        <v>318</v>
      </c>
      <c r="R30" s="103">
        <f t="shared" si="10"/>
        <v>328</v>
      </c>
      <c r="S30" s="103">
        <f t="shared" si="10"/>
        <v>334</v>
      </c>
      <c r="T30" s="103">
        <f t="shared" si="10"/>
        <v>338</v>
      </c>
      <c r="U30" s="103">
        <f t="shared" si="10"/>
        <v>346</v>
      </c>
      <c r="V30" s="103">
        <f t="shared" si="10"/>
        <v>373</v>
      </c>
      <c r="W30" s="103">
        <f t="shared" si="10"/>
        <v>393</v>
      </c>
      <c r="X30" s="103">
        <f t="shared" si="10"/>
        <v>421</v>
      </c>
      <c r="Y30" s="103">
        <f t="shared" si="10"/>
        <v>459</v>
      </c>
      <c r="Z30" s="103">
        <f t="shared" si="10"/>
        <v>484</v>
      </c>
      <c r="AA30" s="103">
        <f t="shared" si="10"/>
        <v>497</v>
      </c>
      <c r="AB30" s="103">
        <f t="shared" si="10"/>
        <v>519</v>
      </c>
      <c r="AC30" s="103">
        <f t="shared" si="10"/>
        <v>537</v>
      </c>
      <c r="AD30" s="103">
        <f t="shared" si="10"/>
        <v>559</v>
      </c>
      <c r="AE30" s="103">
        <f t="shared" si="10"/>
        <v>570</v>
      </c>
      <c r="AF30" s="103">
        <f t="shared" si="10"/>
        <v>609</v>
      </c>
      <c r="AG30" s="103">
        <f t="shared" si="10"/>
        <v>686</v>
      </c>
      <c r="AH30" s="103">
        <f t="shared" si="10"/>
        <v>768</v>
      </c>
      <c r="AI30" s="103">
        <f t="shared" si="10"/>
        <v>899</v>
      </c>
      <c r="AJ30" s="103">
        <f t="shared" si="10"/>
        <v>1054</v>
      </c>
      <c r="AK30" s="103">
        <f t="shared" si="10"/>
        <v>1159</v>
      </c>
      <c r="AL30" s="103">
        <f t="shared" si="10"/>
        <v>1306</v>
      </c>
      <c r="AM30" s="103">
        <f t="shared" si="10"/>
        <v>1434</v>
      </c>
      <c r="AN30" s="103">
        <f t="shared" si="10"/>
        <v>1671</v>
      </c>
      <c r="AO30" s="103">
        <f t="shared" si="10"/>
        <v>1833</v>
      </c>
      <c r="AP30" s="103">
        <f t="shared" si="10"/>
        <v>2028</v>
      </c>
      <c r="AQ30" s="103">
        <f t="shared" si="10"/>
        <v>2205</v>
      </c>
      <c r="AR30" s="103">
        <f t="shared" si="10"/>
        <v>2493</v>
      </c>
      <c r="AS30" s="103">
        <f t="shared" si="10"/>
        <v>2913</v>
      </c>
      <c r="AT30" s="103">
        <f t="shared" si="10"/>
        <v>3396</v>
      </c>
      <c r="AU30" s="103">
        <f t="shared" si="10"/>
        <v>3835</v>
      </c>
      <c r="AV30" s="103">
        <f t="shared" si="10"/>
        <v>4322</v>
      </c>
      <c r="AW30" s="103">
        <f t="shared" si="10"/>
        <v>4716</v>
      </c>
      <c r="AX30" s="103">
        <f t="shared" si="10"/>
        <v>5185</v>
      </c>
      <c r="AY30" s="103">
        <f t="shared" si="10"/>
        <v>6434</v>
      </c>
      <c r="AZ30" s="103">
        <f t="shared" si="10"/>
        <v>6899</v>
      </c>
      <c r="BA30" s="103">
        <f t="shared" si="10"/>
        <v>7234</v>
      </c>
      <c r="BB30" s="103">
        <f t="shared" si="10"/>
        <v>7670</v>
      </c>
      <c r="BC30" s="103">
        <f t="shared" si="10"/>
        <v>8186</v>
      </c>
      <c r="BD30" s="103">
        <f t="shared" si="10"/>
        <v>8631</v>
      </c>
      <c r="BE30" s="103">
        <f t="shared" si="10"/>
        <v>9095</v>
      </c>
      <c r="BF30" s="103">
        <f t="shared" si="10"/>
        <v>9635</v>
      </c>
      <c r="BG30" s="103">
        <f t="shared" si="10"/>
        <v>10152</v>
      </c>
      <c r="BH30" s="103">
        <f t="shared" si="10"/>
        <v>10634</v>
      </c>
      <c r="BI30" s="103">
        <f t="shared" si="10"/>
        <v>11023</v>
      </c>
      <c r="BJ30" s="103">
        <f t="shared" si="10"/>
        <v>11406</v>
      </c>
      <c r="BK30" s="103">
        <f t="shared" si="10"/>
        <v>11884</v>
      </c>
      <c r="BL30" s="103">
        <f t="shared" si="10"/>
        <v>12528</v>
      </c>
      <c r="BM30" s="103">
        <f t="shared" si="10"/>
        <v>12924</v>
      </c>
      <c r="BN30" s="103">
        <f t="shared" si="10"/>
        <v>13355</v>
      </c>
      <c r="BO30" s="103">
        <f t="shared" ref="BO30:BS31" si="11">BO19</f>
        <v>13751</v>
      </c>
      <c r="BP30" s="103">
        <f t="shared" si="11"/>
        <v>14073</v>
      </c>
      <c r="BQ30" s="103">
        <f t="shared" si="11"/>
        <v>14323</v>
      </c>
      <c r="BR30" s="103">
        <f t="shared" si="11"/>
        <v>14445</v>
      </c>
      <c r="BS30" s="103">
        <f t="shared" si="11"/>
        <v>14445</v>
      </c>
    </row>
    <row r="31" spans="1:71" s="81" customFormat="1" x14ac:dyDescent="0.25">
      <c r="A31" s="87" t="s">
        <v>94</v>
      </c>
      <c r="B31" s="103">
        <f>B20</f>
        <v>0</v>
      </c>
      <c r="C31" s="103">
        <f t="shared" si="10"/>
        <v>0</v>
      </c>
      <c r="D31" s="103">
        <f t="shared" si="10"/>
        <v>0</v>
      </c>
      <c r="E31" s="103">
        <f t="shared" si="10"/>
        <v>0</v>
      </c>
      <c r="F31" s="103">
        <f t="shared" si="10"/>
        <v>0</v>
      </c>
      <c r="G31" s="103">
        <f t="shared" si="10"/>
        <v>0</v>
      </c>
      <c r="H31" s="103">
        <f t="shared" si="10"/>
        <v>0</v>
      </c>
      <c r="I31" s="103">
        <f t="shared" si="10"/>
        <v>0</v>
      </c>
      <c r="J31" s="103">
        <f t="shared" si="10"/>
        <v>0</v>
      </c>
      <c r="K31" s="103">
        <f t="shared" si="10"/>
        <v>0</v>
      </c>
      <c r="L31" s="103">
        <f t="shared" si="10"/>
        <v>0</v>
      </c>
      <c r="M31" s="103">
        <f t="shared" si="10"/>
        <v>0</v>
      </c>
      <c r="N31" s="103">
        <f t="shared" si="10"/>
        <v>0</v>
      </c>
      <c r="O31" s="103">
        <f t="shared" si="10"/>
        <v>0</v>
      </c>
      <c r="P31" s="103">
        <f t="shared" si="10"/>
        <v>0</v>
      </c>
      <c r="Q31" s="103">
        <f t="shared" si="10"/>
        <v>0</v>
      </c>
      <c r="R31" s="103">
        <f t="shared" si="10"/>
        <v>0</v>
      </c>
      <c r="S31" s="103">
        <f t="shared" si="10"/>
        <v>0</v>
      </c>
      <c r="T31" s="103">
        <f t="shared" si="10"/>
        <v>0</v>
      </c>
      <c r="U31" s="103">
        <f t="shared" si="10"/>
        <v>0</v>
      </c>
      <c r="V31" s="103">
        <f t="shared" si="10"/>
        <v>0</v>
      </c>
      <c r="W31" s="103">
        <f t="shared" si="10"/>
        <v>0</v>
      </c>
      <c r="X31" s="103">
        <f t="shared" si="10"/>
        <v>0</v>
      </c>
      <c r="Y31" s="103">
        <f t="shared" si="10"/>
        <v>0</v>
      </c>
      <c r="Z31" s="103">
        <f t="shared" si="10"/>
        <v>1</v>
      </c>
      <c r="AA31" s="103">
        <f t="shared" si="10"/>
        <v>1</v>
      </c>
      <c r="AB31" s="103">
        <f t="shared" si="10"/>
        <v>1</v>
      </c>
      <c r="AC31" s="103">
        <f t="shared" si="10"/>
        <v>1</v>
      </c>
      <c r="AD31" s="103">
        <f t="shared" si="10"/>
        <v>1</v>
      </c>
      <c r="AE31" s="103">
        <f t="shared" si="10"/>
        <v>2</v>
      </c>
      <c r="AF31" s="103">
        <f t="shared" si="10"/>
        <v>2</v>
      </c>
      <c r="AG31" s="103">
        <f t="shared" si="10"/>
        <v>3</v>
      </c>
      <c r="AH31" s="103">
        <f t="shared" si="10"/>
        <v>37</v>
      </c>
      <c r="AI31" s="103">
        <f t="shared" si="10"/>
        <v>57</v>
      </c>
      <c r="AJ31" s="103">
        <f t="shared" si="10"/>
        <v>63</v>
      </c>
      <c r="AK31" s="103">
        <f t="shared" si="10"/>
        <v>83</v>
      </c>
      <c r="AL31" s="103">
        <f t="shared" si="10"/>
        <v>144</v>
      </c>
      <c r="AM31" s="103">
        <f t="shared" si="10"/>
        <v>198</v>
      </c>
      <c r="AN31" s="103">
        <f t="shared" si="10"/>
        <v>212</v>
      </c>
      <c r="AO31" s="103">
        <f t="shared" si="10"/>
        <v>212</v>
      </c>
      <c r="AP31" s="103">
        <f t="shared" si="10"/>
        <v>245</v>
      </c>
      <c r="AQ31" s="103">
        <f t="shared" si="10"/>
        <v>258</v>
      </c>
      <c r="AR31" s="103">
        <f t="shared" si="10"/>
        <v>265</v>
      </c>
      <c r="AS31" s="103">
        <f t="shared" si="10"/>
        <v>314</v>
      </c>
      <c r="AT31" s="103">
        <f t="shared" si="10"/>
        <v>334</v>
      </c>
      <c r="AU31" s="103">
        <f t="shared" si="10"/>
        <v>347</v>
      </c>
      <c r="AV31" s="103">
        <f t="shared" si="10"/>
        <v>362</v>
      </c>
      <c r="AW31" s="103">
        <f t="shared" si="10"/>
        <v>419</v>
      </c>
      <c r="AX31" s="103">
        <f t="shared" si="10"/>
        <v>429</v>
      </c>
      <c r="AY31" s="103">
        <f t="shared" si="10"/>
        <v>481</v>
      </c>
      <c r="AZ31" s="103">
        <f t="shared" si="10"/>
        <v>500</v>
      </c>
      <c r="BA31" s="103">
        <f t="shared" si="10"/>
        <v>551</v>
      </c>
      <c r="BB31" s="103">
        <f t="shared" si="10"/>
        <v>608</v>
      </c>
      <c r="BC31" s="103">
        <f t="shared" si="10"/>
        <v>624</v>
      </c>
      <c r="BD31" s="103">
        <f t="shared" si="10"/>
        <v>670</v>
      </c>
      <c r="BE31" s="103">
        <f t="shared" si="10"/>
        <v>729</v>
      </c>
      <c r="BF31" s="103">
        <f t="shared" si="10"/>
        <v>771</v>
      </c>
      <c r="BG31" s="103">
        <f t="shared" si="10"/>
        <v>809</v>
      </c>
      <c r="BH31" s="103">
        <f t="shared" si="10"/>
        <v>896</v>
      </c>
      <c r="BI31" s="103">
        <f t="shared" si="10"/>
        <v>938</v>
      </c>
      <c r="BJ31" s="103">
        <f t="shared" si="10"/>
        <v>970</v>
      </c>
      <c r="BK31" s="103">
        <f t="shared" si="10"/>
        <v>991</v>
      </c>
      <c r="BL31" s="103">
        <f t="shared" si="10"/>
        <v>1044</v>
      </c>
      <c r="BM31" s="103">
        <f t="shared" si="10"/>
        <v>1090</v>
      </c>
      <c r="BN31" s="103">
        <f t="shared" si="10"/>
        <v>1137</v>
      </c>
      <c r="BO31" s="103">
        <f t="shared" si="11"/>
        <v>1249</v>
      </c>
      <c r="BP31" s="103">
        <f t="shared" si="11"/>
        <v>1420</v>
      </c>
      <c r="BQ31" s="103">
        <f t="shared" si="11"/>
        <v>1980</v>
      </c>
      <c r="BR31" s="103">
        <f t="shared" si="11"/>
        <v>3460</v>
      </c>
      <c r="BS31" s="103">
        <f t="shared" si="11"/>
        <v>3788</v>
      </c>
    </row>
    <row r="32" spans="1:71" s="81" customFormat="1" x14ac:dyDescent="0.25">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row>
    <row r="33" spans="1:64" x14ac:dyDescent="0.25">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row>
    <row r="34" spans="1:64" x14ac:dyDescent="0.25">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row>
    <row r="35" spans="1:64" ht="13.2" customHeight="1" x14ac:dyDescent="0.25">
      <c r="A35" s="186" t="s">
        <v>100</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x14ac:dyDescent="0.25">
      <c r="A36" s="186"/>
    </row>
    <row r="37" spans="1:64" x14ac:dyDescent="0.25">
      <c r="A37" s="186"/>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row>
    <row r="38" spans="1:64" ht="52.2" customHeight="1" x14ac:dyDescent="0.25">
      <c r="A38" s="186"/>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row>
    <row r="39" spans="1:64" x14ac:dyDescent="0.25">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row>
    <row r="41" spans="1:64" x14ac:dyDescent="0.25">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row>
    <row r="42" spans="1:64" x14ac:dyDescent="0.25">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row>
    <row r="43" spans="1:64" x14ac:dyDescent="0.25">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row>
    <row r="44" spans="1:64" x14ac:dyDescent="0.25">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row>
    <row r="45" spans="1:64" x14ac:dyDescent="0.25">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row>
    <row r="46" spans="1:64" x14ac:dyDescent="0.25">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row>
    <row r="47" spans="1:64" x14ac:dyDescent="0.25">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row>
    <row r="48" spans="1:64" x14ac:dyDescent="0.25">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row>
    <row r="49" spans="2:59" x14ac:dyDescent="0.25">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row>
    <row r="50" spans="2:59" x14ac:dyDescent="0.25">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row>
  </sheetData>
  <mergeCells count="7">
    <mergeCell ref="AX5:BI5"/>
    <mergeCell ref="BJ5:BS5"/>
    <mergeCell ref="A35:A38"/>
    <mergeCell ref="B5:M5"/>
    <mergeCell ref="N5:Y5"/>
    <mergeCell ref="Z5:AK5"/>
    <mergeCell ref="AL5:AW5"/>
  </mergeCells>
  <pageMargins left="0.23622047244094491" right="0.23622047244094491" top="0.74803149606299213" bottom="0.74803149606299213" header="0.31496062992125984" footer="0.31496062992125984"/>
  <pageSetup paperSize="9" scale="63" fitToWidth="0" orientation="landscape" verticalDpi="4" r:id="rId1"/>
  <headerFooter>
    <oddHeader>&amp;LSolar Photovoltaics Deployment in the UK&amp;RTable 1 - Oct 15</oddHeader>
    <oddFooter>&amp;Lhttps://www.gov.uk/government/statistics/solar-photovoltaics-deployment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C92"/>
  <sheetViews>
    <sheetView zoomScale="75" zoomScaleNormal="75" workbookViewId="0">
      <pane xSplit="1" ySplit="6" topLeftCell="B72" activePane="bottomRight" state="frozen"/>
      <selection pane="topRight" activeCell="B1" sqref="B1"/>
      <selection pane="bottomLeft" activeCell="A7" sqref="A7"/>
      <selection pane="bottomRight"/>
    </sheetView>
  </sheetViews>
  <sheetFormatPr defaultColWidth="9.109375" defaultRowHeight="13.2" x14ac:dyDescent="0.25"/>
  <cols>
    <col min="1" max="1" width="65.88671875" style="127" customWidth="1"/>
    <col min="2" max="2" width="10.77734375" style="127" bestFit="1" customWidth="1"/>
    <col min="3" max="3" width="10.6640625" style="127" bestFit="1" customWidth="1"/>
    <col min="4" max="4" width="11.21875" style="127" bestFit="1" customWidth="1"/>
    <col min="5" max="5" width="10.88671875" style="127" bestFit="1" customWidth="1"/>
    <col min="6" max="6" width="10.77734375" style="127" bestFit="1" customWidth="1"/>
    <col min="7" max="7" width="10.6640625" style="127" bestFit="1" customWidth="1"/>
    <col min="8" max="8" width="11.21875" style="127" bestFit="1" customWidth="1"/>
    <col min="9" max="9" width="10.88671875" style="127" bestFit="1" customWidth="1"/>
    <col min="10" max="10" width="10.77734375" style="127" bestFit="1" customWidth="1"/>
    <col min="11" max="11" width="10.6640625" style="127" bestFit="1" customWidth="1"/>
    <col min="12" max="12" width="11.21875" style="127" bestFit="1" customWidth="1"/>
    <col min="13" max="13" width="10.88671875" style="127" bestFit="1" customWidth="1"/>
    <col min="14" max="14" width="10.77734375" style="127" bestFit="1" customWidth="1"/>
    <col min="15" max="15" width="10.6640625" style="127" bestFit="1" customWidth="1"/>
    <col min="16" max="16" width="11.21875" style="127" bestFit="1" customWidth="1"/>
    <col min="17" max="17" width="10.88671875" style="127" bestFit="1" customWidth="1"/>
    <col min="18" max="18" width="10.77734375" style="127" bestFit="1" customWidth="1"/>
    <col min="19" max="19" width="10.6640625" style="127" bestFit="1" customWidth="1"/>
    <col min="20" max="20" width="11.21875" style="127" bestFit="1" customWidth="1"/>
    <col min="21" max="21" width="10.88671875" style="127" bestFit="1" customWidth="1"/>
    <col min="22" max="22" width="10.77734375" style="127" bestFit="1" customWidth="1"/>
    <col min="23" max="23" width="10.6640625" style="127" bestFit="1" customWidth="1"/>
    <col min="24" max="24" width="11.21875" style="127" bestFit="1" customWidth="1"/>
    <col min="25" max="25" width="10.88671875" style="127" bestFit="1" customWidth="1"/>
    <col min="26" max="26" width="10.77734375" style="127" bestFit="1" customWidth="1"/>
    <col min="27" max="27" width="10.6640625" style="127" bestFit="1" customWidth="1"/>
    <col min="28" max="28" width="11.33203125" style="127" customWidth="1"/>
    <col min="29" max="29" width="11.44140625" style="127" customWidth="1"/>
    <col min="30" max="16384" width="9.109375" style="127"/>
  </cols>
  <sheetData>
    <row r="1" spans="1:29" s="77" customFormat="1" ht="17.399999999999999" x14ac:dyDescent="0.3">
      <c r="A1" s="9" t="s">
        <v>6</v>
      </c>
    </row>
    <row r="2" spans="1:29" s="77" customFormat="1" ht="28.2" customHeight="1" x14ac:dyDescent="0.5">
      <c r="A2" s="10" t="s">
        <v>76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spans="1:29" s="77" customFormat="1" ht="17.399999999999999" x14ac:dyDescent="0.3">
      <c r="A3" s="9" t="s">
        <v>101</v>
      </c>
    </row>
    <row r="4" spans="1:29" s="77" customFormat="1" ht="18" thickBot="1" x14ac:dyDescent="0.35">
      <c r="A4" s="79"/>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29" s="119" customFormat="1" ht="13.8" thickTop="1" x14ac:dyDescent="0.25">
      <c r="A5" s="117"/>
      <c r="B5" s="118">
        <v>2008</v>
      </c>
      <c r="C5" s="194">
        <v>2009</v>
      </c>
      <c r="D5" s="195"/>
      <c r="E5" s="195"/>
      <c r="F5" s="195"/>
      <c r="G5" s="194">
        <v>2010</v>
      </c>
      <c r="H5" s="195"/>
      <c r="I5" s="195"/>
      <c r="J5" s="195"/>
      <c r="K5" s="194">
        <v>2011</v>
      </c>
      <c r="L5" s="195"/>
      <c r="M5" s="195"/>
      <c r="N5" s="195"/>
      <c r="O5" s="194">
        <v>2012</v>
      </c>
      <c r="P5" s="195"/>
      <c r="Q5" s="195"/>
      <c r="R5" s="195"/>
      <c r="S5" s="194">
        <v>2013</v>
      </c>
      <c r="T5" s="195"/>
      <c r="U5" s="195"/>
      <c r="V5" s="195"/>
      <c r="W5" s="194">
        <v>2014</v>
      </c>
      <c r="X5" s="195"/>
      <c r="Y5" s="190"/>
      <c r="Z5" s="190"/>
      <c r="AA5" s="192">
        <v>2015</v>
      </c>
      <c r="AB5" s="191"/>
    </row>
    <row r="6" spans="1:29" s="125" customFormat="1" ht="10.199999999999999" x14ac:dyDescent="0.2">
      <c r="A6" s="120"/>
      <c r="B6" s="121" t="s">
        <v>102</v>
      </c>
      <c r="C6" s="122" t="s">
        <v>103</v>
      </c>
      <c r="D6" s="121" t="s">
        <v>104</v>
      </c>
      <c r="E6" s="121" t="s">
        <v>105</v>
      </c>
      <c r="F6" s="121" t="s">
        <v>102</v>
      </c>
      <c r="G6" s="122" t="s">
        <v>103</v>
      </c>
      <c r="H6" s="121" t="s">
        <v>104</v>
      </c>
      <c r="I6" s="121" t="s">
        <v>105</v>
      </c>
      <c r="J6" s="121" t="s">
        <v>102</v>
      </c>
      <c r="K6" s="122" t="s">
        <v>103</v>
      </c>
      <c r="L6" s="121" t="s">
        <v>104</v>
      </c>
      <c r="M6" s="121" t="s">
        <v>105</v>
      </c>
      <c r="N6" s="121" t="s">
        <v>102</v>
      </c>
      <c r="O6" s="122" t="s">
        <v>103</v>
      </c>
      <c r="P6" s="121" t="s">
        <v>104</v>
      </c>
      <c r="Q6" s="123" t="s">
        <v>105</v>
      </c>
      <c r="R6" s="123" t="s">
        <v>102</v>
      </c>
      <c r="S6" s="124" t="s">
        <v>103</v>
      </c>
      <c r="T6" s="121" t="s">
        <v>104</v>
      </c>
      <c r="U6" s="121" t="s">
        <v>105</v>
      </c>
      <c r="V6" s="121" t="s">
        <v>102</v>
      </c>
      <c r="W6" s="122" t="s">
        <v>103</v>
      </c>
      <c r="X6" s="121" t="s">
        <v>104</v>
      </c>
      <c r="Y6" s="121" t="s">
        <v>105</v>
      </c>
      <c r="Z6" s="121" t="s">
        <v>102</v>
      </c>
      <c r="AA6" s="122" t="s">
        <v>103</v>
      </c>
      <c r="AB6" s="121" t="s">
        <v>104</v>
      </c>
      <c r="AC6" s="121" t="s">
        <v>105</v>
      </c>
    </row>
    <row r="7" spans="1:29" x14ac:dyDescent="0.25">
      <c r="A7" s="126" t="s">
        <v>106</v>
      </c>
      <c r="C7" s="128"/>
      <c r="G7" s="128"/>
      <c r="K7" s="128"/>
      <c r="L7" s="129"/>
      <c r="M7" s="129"/>
      <c r="N7" s="129"/>
      <c r="O7" s="128"/>
      <c r="S7" s="130"/>
      <c r="W7" s="128"/>
      <c r="AA7" s="128"/>
    </row>
    <row r="8" spans="1:29" x14ac:dyDescent="0.25">
      <c r="A8" s="131" t="s">
        <v>107</v>
      </c>
      <c r="B8" s="131"/>
      <c r="C8" s="132"/>
      <c r="D8" s="131"/>
      <c r="E8" s="131"/>
      <c r="F8" s="131"/>
      <c r="G8" s="128"/>
      <c r="K8" s="128"/>
      <c r="L8" s="129"/>
      <c r="M8" s="129"/>
      <c r="N8" s="129"/>
      <c r="O8" s="128"/>
      <c r="S8" s="130"/>
      <c r="W8" s="128"/>
      <c r="AA8" s="128"/>
    </row>
    <row r="9" spans="1:29" ht="14.4" x14ac:dyDescent="0.3">
      <c r="A9" s="119" t="s">
        <v>108</v>
      </c>
      <c r="B9" s="91">
        <v>7.1543960000000011</v>
      </c>
      <c r="C9" s="106">
        <v>7.7799660000000008</v>
      </c>
      <c r="D9" s="91">
        <v>8.5540260000000004</v>
      </c>
      <c r="E9" s="91">
        <v>10.066056</v>
      </c>
      <c r="F9" s="91">
        <v>12.051466</v>
      </c>
      <c r="G9" s="106">
        <v>15.751346</v>
      </c>
      <c r="H9" s="91">
        <v>25.85012600000001</v>
      </c>
      <c r="I9" s="91">
        <v>43.053096000000018</v>
      </c>
      <c r="J9" s="91">
        <v>67.94288600000003</v>
      </c>
      <c r="K9" s="106">
        <v>107.78036600000007</v>
      </c>
      <c r="L9" s="91">
        <v>173.89788599999994</v>
      </c>
      <c r="M9" s="91">
        <v>305.59991599999995</v>
      </c>
      <c r="N9" s="91">
        <v>737.57167600000173</v>
      </c>
      <c r="O9" s="106">
        <v>1022.991356000002</v>
      </c>
      <c r="P9" s="91">
        <v>1117.0295360000018</v>
      </c>
      <c r="Q9" s="91">
        <v>1261.346146000001</v>
      </c>
      <c r="R9" s="91">
        <v>1337.9048060000011</v>
      </c>
      <c r="S9" s="106">
        <v>1415.2710660000012</v>
      </c>
      <c r="T9" s="91">
        <v>1544.3769660000005</v>
      </c>
      <c r="U9" s="91">
        <v>1627.8496460000003</v>
      </c>
      <c r="V9" s="91">
        <v>1727.4660160000005</v>
      </c>
      <c r="W9" s="106">
        <v>1860.4800960000005</v>
      </c>
      <c r="X9" s="91">
        <v>1952.6689960000006</v>
      </c>
      <c r="Y9" s="91">
        <v>2072.9576860000006</v>
      </c>
      <c r="Z9" s="91">
        <v>2218.0978860000009</v>
      </c>
      <c r="AA9" s="106">
        <v>2324.8550360000008</v>
      </c>
      <c r="AB9" s="91">
        <v>2434.5137760000011</v>
      </c>
      <c r="AC9" s="91">
        <v>2499.8586960000011</v>
      </c>
    </row>
    <row r="10" spans="1:29" ht="14.4" x14ac:dyDescent="0.3">
      <c r="A10" s="119" t="s">
        <v>109</v>
      </c>
      <c r="B10" s="91">
        <v>5.9330000000000001E-2</v>
      </c>
      <c r="C10" s="106">
        <v>5.9330000000000001E-2</v>
      </c>
      <c r="D10" s="91">
        <v>5.9330000000000001E-2</v>
      </c>
      <c r="E10" s="91">
        <v>0.12933</v>
      </c>
      <c r="F10" s="91">
        <v>0.12933</v>
      </c>
      <c r="G10" s="106">
        <v>0.12933</v>
      </c>
      <c r="H10" s="91">
        <v>1.0967100000000001</v>
      </c>
      <c r="I10" s="91">
        <v>1.1475599999999999</v>
      </c>
      <c r="J10" s="91">
        <v>1.6527099999999999</v>
      </c>
      <c r="K10" s="106">
        <v>2.9939100000000001</v>
      </c>
      <c r="L10" s="91">
        <v>10.705080000000001</v>
      </c>
      <c r="M10" s="91">
        <v>162.72346499999998</v>
      </c>
      <c r="N10" s="91">
        <v>205.90893999999994</v>
      </c>
      <c r="O10" s="106">
        <v>215.58014499999996</v>
      </c>
      <c r="P10" s="91">
        <v>232.28960499999999</v>
      </c>
      <c r="Q10" s="91">
        <v>312.11490000000003</v>
      </c>
      <c r="R10" s="91">
        <v>321.75969000000009</v>
      </c>
      <c r="S10" s="106">
        <v>326.71447000000006</v>
      </c>
      <c r="T10" s="91">
        <v>351.86981000000009</v>
      </c>
      <c r="U10" s="91">
        <v>375.67047000000002</v>
      </c>
      <c r="V10" s="91">
        <v>405.07119</v>
      </c>
      <c r="W10" s="106">
        <v>433.63391000000001</v>
      </c>
      <c r="X10" s="91">
        <v>490.21280000000007</v>
      </c>
      <c r="Y10" s="91">
        <v>512.07118000000003</v>
      </c>
      <c r="Z10" s="91">
        <v>543.43358999999998</v>
      </c>
      <c r="AA10" s="106">
        <v>547.55434000000002</v>
      </c>
      <c r="AB10" s="91">
        <v>547.61433999999997</v>
      </c>
      <c r="AC10" s="91">
        <v>547.61433999999997</v>
      </c>
    </row>
    <row r="11" spans="1:29" ht="14.4" x14ac:dyDescent="0.3">
      <c r="A11" s="119" t="s">
        <v>110</v>
      </c>
      <c r="B11" s="91">
        <v>0</v>
      </c>
      <c r="C11" s="106">
        <v>0</v>
      </c>
      <c r="D11" s="91">
        <v>0</v>
      </c>
      <c r="E11" s="91">
        <v>0</v>
      </c>
      <c r="F11" s="91">
        <v>0.91580900000000298</v>
      </c>
      <c r="G11" s="106">
        <v>2.2986747999999988</v>
      </c>
      <c r="H11" s="91">
        <v>3.7468631999999999</v>
      </c>
      <c r="I11" s="91">
        <v>5.6154912000000152</v>
      </c>
      <c r="J11" s="91">
        <v>8.1123083000000378</v>
      </c>
      <c r="K11" s="106">
        <v>11.312390960000116</v>
      </c>
      <c r="L11" s="91">
        <v>13.919174340000325</v>
      </c>
      <c r="M11" s="91">
        <v>18.33571129000029</v>
      </c>
      <c r="N11" s="91">
        <v>34.590052779996768</v>
      </c>
      <c r="O11" s="106">
        <v>47.81144266999604</v>
      </c>
      <c r="P11" s="91">
        <v>55.307399279996616</v>
      </c>
      <c r="Q11" s="91">
        <v>63.646059259997628</v>
      </c>
      <c r="R11" s="91">
        <v>68.377208159997508</v>
      </c>
      <c r="S11" s="106">
        <v>72.064601219997485</v>
      </c>
      <c r="T11" s="91">
        <v>75.393760769997698</v>
      </c>
      <c r="U11" s="91">
        <v>79.187634139997954</v>
      </c>
      <c r="V11" s="91">
        <v>84.835662649997857</v>
      </c>
      <c r="W11" s="106">
        <v>89.430193889997781</v>
      </c>
      <c r="X11" s="91">
        <v>95.7741672799973</v>
      </c>
      <c r="Y11" s="91">
        <v>105.44961742999749</v>
      </c>
      <c r="Z11" s="91">
        <v>116.98718186999668</v>
      </c>
      <c r="AA11" s="106">
        <v>136.42512236999619</v>
      </c>
      <c r="AB11" s="91">
        <v>170.85317958999622</v>
      </c>
      <c r="AC11" s="91">
        <v>278.78564309999638</v>
      </c>
    </row>
    <row r="12" spans="1:29" ht="14.4" x14ac:dyDescent="0.3">
      <c r="A12" s="119" t="s">
        <v>111</v>
      </c>
      <c r="B12" s="91">
        <v>0</v>
      </c>
      <c r="C12" s="106">
        <v>0</v>
      </c>
      <c r="D12" s="91">
        <v>0</v>
      </c>
      <c r="E12" s="91">
        <v>0</v>
      </c>
      <c r="F12" s="91">
        <v>0</v>
      </c>
      <c r="G12" s="106">
        <v>0</v>
      </c>
      <c r="H12" s="91">
        <v>0</v>
      </c>
      <c r="I12" s="91">
        <v>9.9820000000000242E-2</v>
      </c>
      <c r="J12" s="91">
        <v>0.27104000000000039</v>
      </c>
      <c r="K12" s="106">
        <v>0.27103999999999973</v>
      </c>
      <c r="L12" s="91">
        <v>7.8310499999999994</v>
      </c>
      <c r="M12" s="91">
        <v>31.863895000000042</v>
      </c>
      <c r="N12" s="91">
        <v>4.4180800000000886</v>
      </c>
      <c r="O12" s="106">
        <v>4.9636050000000864</v>
      </c>
      <c r="P12" s="91">
        <v>5.0964750000000549</v>
      </c>
      <c r="Q12" s="91">
        <v>5.7876299999999787</v>
      </c>
      <c r="R12" s="91">
        <v>7.3117300000000114</v>
      </c>
      <c r="S12" s="106">
        <v>7.9771999999999821</v>
      </c>
      <c r="T12" s="91">
        <v>8.942299999999932</v>
      </c>
      <c r="U12" s="91">
        <v>12.388819999999953</v>
      </c>
      <c r="V12" s="91">
        <v>15.189419999999984</v>
      </c>
      <c r="W12" s="106">
        <v>17.462479999999971</v>
      </c>
      <c r="X12" s="91">
        <v>22.306859999999858</v>
      </c>
      <c r="Y12" s="91">
        <v>26.197869999999853</v>
      </c>
      <c r="Z12" s="91">
        <v>39.656279999999811</v>
      </c>
      <c r="AA12" s="106">
        <v>90.990399999999909</v>
      </c>
      <c r="AB12" s="91">
        <v>111.84131999999988</v>
      </c>
      <c r="AC12" s="91">
        <v>118.40134999999987</v>
      </c>
    </row>
    <row r="13" spans="1:29" ht="14.4" x14ac:dyDescent="0.3">
      <c r="A13" s="119" t="s">
        <v>112</v>
      </c>
      <c r="B13" s="91">
        <v>1.0475000000000001</v>
      </c>
      <c r="C13" s="106">
        <v>1.0492999999999999</v>
      </c>
      <c r="D13" s="91">
        <v>1.0492999999999999</v>
      </c>
      <c r="E13" s="91">
        <v>1.0492999999999999</v>
      </c>
      <c r="F13" s="91">
        <v>1.1188</v>
      </c>
      <c r="G13" s="106">
        <v>1.1188</v>
      </c>
      <c r="H13" s="91">
        <v>1.1188</v>
      </c>
      <c r="I13" s="91">
        <v>1.1188</v>
      </c>
      <c r="J13" s="91">
        <v>1.1188</v>
      </c>
      <c r="K13" s="106">
        <v>1.1188</v>
      </c>
      <c r="L13" s="91">
        <v>1.1188</v>
      </c>
      <c r="M13" s="91">
        <v>1.1188</v>
      </c>
      <c r="N13" s="91">
        <v>5.5943200000000006</v>
      </c>
      <c r="O13" s="106">
        <v>6.4982800000000003</v>
      </c>
      <c r="P13" s="91">
        <v>6.5599600000000011</v>
      </c>
      <c r="Q13" s="91">
        <v>6.5599600000000011</v>
      </c>
      <c r="R13" s="91">
        <v>6.5599600000000011</v>
      </c>
      <c r="S13" s="106">
        <v>162.43412999999998</v>
      </c>
      <c r="T13" s="91">
        <v>212.01637999999997</v>
      </c>
      <c r="U13" s="91">
        <v>227.56597999999997</v>
      </c>
      <c r="V13" s="91">
        <v>227.66708</v>
      </c>
      <c r="W13" s="106">
        <v>365.45893000000001</v>
      </c>
      <c r="X13" s="91">
        <v>379.49392999999998</v>
      </c>
      <c r="Y13" s="91">
        <v>402.67093</v>
      </c>
      <c r="Z13" s="91">
        <v>427.51492999999999</v>
      </c>
      <c r="AA13" s="106">
        <v>550.64092999999991</v>
      </c>
      <c r="AB13" s="91">
        <v>555.74092999999993</v>
      </c>
      <c r="AC13" s="91">
        <v>568.53592999999989</v>
      </c>
    </row>
    <row r="14" spans="1:29" ht="14.4" x14ac:dyDescent="0.3">
      <c r="A14" s="119" t="s">
        <v>113</v>
      </c>
      <c r="B14" s="91">
        <v>0</v>
      </c>
      <c r="C14" s="106">
        <v>0</v>
      </c>
      <c r="D14" s="91">
        <v>0</v>
      </c>
      <c r="E14" s="91">
        <v>0</v>
      </c>
      <c r="F14" s="91">
        <v>0</v>
      </c>
      <c r="G14" s="106">
        <v>0</v>
      </c>
      <c r="H14" s="91">
        <v>0</v>
      </c>
      <c r="I14" s="91">
        <v>0</v>
      </c>
      <c r="J14" s="91">
        <v>0</v>
      </c>
      <c r="K14" s="106">
        <v>0</v>
      </c>
      <c r="L14" s="91">
        <v>0</v>
      </c>
      <c r="M14" s="91">
        <v>0</v>
      </c>
      <c r="N14" s="91">
        <v>0</v>
      </c>
      <c r="O14" s="106">
        <v>0</v>
      </c>
      <c r="P14" s="91">
        <v>0</v>
      </c>
      <c r="Q14" s="91">
        <v>0</v>
      </c>
      <c r="R14" s="91">
        <v>0</v>
      </c>
      <c r="S14" s="106">
        <v>131.23799</v>
      </c>
      <c r="T14" s="91">
        <v>170.89899</v>
      </c>
      <c r="U14" s="91">
        <v>189.52625999999998</v>
      </c>
      <c r="V14" s="91">
        <v>285.88625999999999</v>
      </c>
      <c r="W14" s="106">
        <v>1062.0265400000001</v>
      </c>
      <c r="X14" s="91">
        <v>1105.83869</v>
      </c>
      <c r="Y14" s="91">
        <v>1286.5277900000001</v>
      </c>
      <c r="Z14" s="91">
        <v>1593.2536699999998</v>
      </c>
      <c r="AA14" s="106">
        <v>3259.8426300000001</v>
      </c>
      <c r="AB14" s="91">
        <v>3259.8426300000001</v>
      </c>
      <c r="AC14" s="91">
        <v>3259.8426300000001</v>
      </c>
    </row>
    <row r="15" spans="1:29" ht="14.4" x14ac:dyDescent="0.3">
      <c r="A15" s="119" t="s">
        <v>114</v>
      </c>
      <c r="B15" s="91">
        <v>0</v>
      </c>
      <c r="C15" s="106">
        <v>0</v>
      </c>
      <c r="D15" s="91">
        <v>0</v>
      </c>
      <c r="E15" s="91">
        <v>0</v>
      </c>
      <c r="F15" s="91">
        <v>0</v>
      </c>
      <c r="G15" s="106">
        <v>0</v>
      </c>
      <c r="H15" s="91">
        <v>0</v>
      </c>
      <c r="I15" s="91">
        <v>0</v>
      </c>
      <c r="J15" s="91">
        <v>0</v>
      </c>
      <c r="K15" s="106">
        <v>0</v>
      </c>
      <c r="L15" s="91">
        <v>0</v>
      </c>
      <c r="M15" s="91">
        <v>0</v>
      </c>
      <c r="N15" s="91">
        <v>0</v>
      </c>
      <c r="O15" s="106">
        <v>0</v>
      </c>
      <c r="P15" s="91">
        <v>0</v>
      </c>
      <c r="Q15" s="91">
        <v>0</v>
      </c>
      <c r="R15" s="91">
        <v>0</v>
      </c>
      <c r="S15" s="106"/>
      <c r="T15" s="91"/>
      <c r="U15" s="91"/>
      <c r="V15" s="91"/>
      <c r="W15" s="106"/>
      <c r="X15" s="91"/>
      <c r="Y15" s="91"/>
      <c r="Z15" s="91"/>
      <c r="AA15" s="106"/>
      <c r="AB15" s="91"/>
      <c r="AC15" s="91"/>
    </row>
    <row r="16" spans="1:29" ht="14.4" x14ac:dyDescent="0.3">
      <c r="A16" s="119" t="s">
        <v>115</v>
      </c>
      <c r="B16" s="91">
        <v>0</v>
      </c>
      <c r="C16" s="106">
        <v>0</v>
      </c>
      <c r="D16" s="91">
        <v>0</v>
      </c>
      <c r="E16" s="91">
        <v>0</v>
      </c>
      <c r="F16" s="91">
        <v>0</v>
      </c>
      <c r="G16" s="106">
        <v>0</v>
      </c>
      <c r="H16" s="91">
        <v>0</v>
      </c>
      <c r="I16" s="91">
        <v>0</v>
      </c>
      <c r="J16" s="91">
        <v>0</v>
      </c>
      <c r="K16" s="106">
        <v>0</v>
      </c>
      <c r="L16" s="91">
        <v>0</v>
      </c>
      <c r="M16" s="91">
        <v>0</v>
      </c>
      <c r="N16" s="91">
        <v>0</v>
      </c>
      <c r="O16" s="106">
        <v>6</v>
      </c>
      <c r="P16" s="91">
        <v>11.5</v>
      </c>
      <c r="Q16" s="91">
        <v>16.899999999999999</v>
      </c>
      <c r="R16" s="91">
        <v>16.899999999999999</v>
      </c>
      <c r="S16" s="106">
        <v>109.01701000000001</v>
      </c>
      <c r="T16" s="91">
        <v>120.35601000000001</v>
      </c>
      <c r="U16" s="91">
        <v>115.13874000000001</v>
      </c>
      <c r="V16" s="91">
        <v>93.138739999999984</v>
      </c>
      <c r="W16" s="106">
        <v>222.15845999999996</v>
      </c>
      <c r="X16" s="91">
        <v>275.34631000000007</v>
      </c>
      <c r="Y16" s="91">
        <v>284.10920999999996</v>
      </c>
      <c r="Z16" s="91">
        <v>328.8383300000001</v>
      </c>
      <c r="AA16" s="106">
        <v>847.17337000000009</v>
      </c>
      <c r="AB16" s="91">
        <v>862.2933700000001</v>
      </c>
      <c r="AC16" s="91">
        <v>870.2933700000001</v>
      </c>
    </row>
    <row r="17" spans="1:29" ht="14.4" x14ac:dyDescent="0.3">
      <c r="A17" s="119" t="s">
        <v>116</v>
      </c>
      <c r="B17" s="91">
        <v>14.6</v>
      </c>
      <c r="C17" s="106">
        <v>14.6</v>
      </c>
      <c r="D17" s="91">
        <v>14.6</v>
      </c>
      <c r="E17" s="91">
        <v>14.6</v>
      </c>
      <c r="F17" s="91">
        <v>14.6</v>
      </c>
      <c r="G17" s="106">
        <v>14.6</v>
      </c>
      <c r="H17" s="91">
        <v>14.6</v>
      </c>
      <c r="I17" s="91">
        <v>14.6</v>
      </c>
      <c r="J17" s="91">
        <v>14.6</v>
      </c>
      <c r="K17" s="106">
        <v>14.6</v>
      </c>
      <c r="L17" s="91">
        <v>14.6</v>
      </c>
      <c r="M17" s="91">
        <v>14.6</v>
      </c>
      <c r="N17" s="91">
        <v>14.6</v>
      </c>
      <c r="O17" s="106">
        <v>14.6</v>
      </c>
      <c r="P17" s="91">
        <v>14.6</v>
      </c>
      <c r="Q17" s="91">
        <v>14.6</v>
      </c>
      <c r="R17" s="91">
        <v>14.6</v>
      </c>
      <c r="S17" s="106">
        <v>14.6</v>
      </c>
      <c r="T17" s="91">
        <v>14.6</v>
      </c>
      <c r="U17" s="91">
        <v>14.6</v>
      </c>
      <c r="V17" s="91">
        <v>14.6</v>
      </c>
      <c r="W17" s="106">
        <v>14.6</v>
      </c>
      <c r="X17" s="91">
        <v>14.6</v>
      </c>
      <c r="Y17" s="91">
        <v>14.6</v>
      </c>
      <c r="Z17" s="91">
        <v>14.6</v>
      </c>
      <c r="AA17" s="106">
        <v>14.6</v>
      </c>
      <c r="AB17" s="91">
        <v>14.6</v>
      </c>
      <c r="AC17" s="91">
        <v>14.6</v>
      </c>
    </row>
    <row r="18" spans="1:29" x14ac:dyDescent="0.25">
      <c r="A18" s="133" t="s">
        <v>32</v>
      </c>
      <c r="B18" s="134">
        <v>22.861226000000002</v>
      </c>
      <c r="C18" s="135">
        <v>23.488596000000001</v>
      </c>
      <c r="D18" s="134">
        <v>24.262656</v>
      </c>
      <c r="E18" s="134">
        <v>25.844685999999999</v>
      </c>
      <c r="F18" s="134">
        <v>28.815405000000002</v>
      </c>
      <c r="G18" s="135">
        <v>33.898150799999996</v>
      </c>
      <c r="H18" s="134">
        <v>46.412499200000013</v>
      </c>
      <c r="I18" s="134">
        <v>65.634767200000027</v>
      </c>
      <c r="J18" s="134">
        <v>93.697744300000053</v>
      </c>
      <c r="K18" s="135">
        <v>138.07650696000019</v>
      </c>
      <c r="L18" s="134">
        <v>222.07199034000027</v>
      </c>
      <c r="M18" s="134">
        <v>534.24178729000027</v>
      </c>
      <c r="N18" s="134">
        <v>1002.6830687799986</v>
      </c>
      <c r="O18" s="135">
        <v>1318.4448286699981</v>
      </c>
      <c r="P18" s="134">
        <v>1442.3829752799984</v>
      </c>
      <c r="Q18" s="134">
        <v>1680.9546952599987</v>
      </c>
      <c r="R18" s="134">
        <v>1773.4133941599989</v>
      </c>
      <c r="S18" s="135">
        <v>2239.3164672199987</v>
      </c>
      <c r="T18" s="134">
        <v>2498.4542167699983</v>
      </c>
      <c r="U18" s="134">
        <v>2641.9275501399979</v>
      </c>
      <c r="V18" s="134">
        <v>2853.8543686499979</v>
      </c>
      <c r="W18" s="135">
        <v>4065.2506098899985</v>
      </c>
      <c r="X18" s="134">
        <v>4336.2417532799982</v>
      </c>
      <c r="Y18" s="134">
        <v>4704.5842834299983</v>
      </c>
      <c r="Z18" s="134">
        <v>5282.3818678699981</v>
      </c>
      <c r="AA18" s="135">
        <v>7772.0818283699973</v>
      </c>
      <c r="AB18" s="134">
        <v>7957.2995455899982</v>
      </c>
      <c r="AC18" s="134">
        <v>8157.9319590999985</v>
      </c>
    </row>
    <row r="19" spans="1:29" x14ac:dyDescent="0.25">
      <c r="A19" s="136" t="s">
        <v>117</v>
      </c>
      <c r="B19" s="137">
        <v>0</v>
      </c>
      <c r="C19" s="138">
        <v>0</v>
      </c>
      <c r="D19" s="137">
        <v>0</v>
      </c>
      <c r="E19" s="137">
        <v>0</v>
      </c>
      <c r="F19" s="137">
        <v>0</v>
      </c>
      <c r="G19" s="138">
        <v>0</v>
      </c>
      <c r="H19" s="137">
        <v>0</v>
      </c>
      <c r="I19" s="137">
        <v>0</v>
      </c>
      <c r="J19" s="137">
        <v>0</v>
      </c>
      <c r="K19" s="138">
        <v>0</v>
      </c>
      <c r="L19" s="139">
        <v>0</v>
      </c>
      <c r="M19" s="139">
        <v>0</v>
      </c>
      <c r="N19" s="139">
        <v>0</v>
      </c>
      <c r="O19" s="140">
        <v>0</v>
      </c>
      <c r="P19" s="139">
        <v>0</v>
      </c>
      <c r="Q19" s="139">
        <v>0</v>
      </c>
      <c r="R19" s="139">
        <v>0</v>
      </c>
      <c r="S19" s="140">
        <v>273.52215999999999</v>
      </c>
      <c r="T19" s="139">
        <v>362.76540999999997</v>
      </c>
      <c r="U19" s="139">
        <v>396.94227999999998</v>
      </c>
      <c r="V19" s="139">
        <v>493.40337999999997</v>
      </c>
      <c r="W19" s="140">
        <v>1407.3355100000001</v>
      </c>
      <c r="X19" s="139">
        <v>1465.1826599999999</v>
      </c>
      <c r="Y19" s="139">
        <v>1669.0487599999999</v>
      </c>
      <c r="Z19" s="139">
        <v>2000.6186399999999</v>
      </c>
      <c r="AA19" s="140">
        <v>3790.3335999999999</v>
      </c>
      <c r="AB19" s="139">
        <v>3795.4335999999998</v>
      </c>
      <c r="AC19" s="139">
        <v>3808.2285999999999</v>
      </c>
    </row>
    <row r="20" spans="1:29" ht="14.4" x14ac:dyDescent="0.3">
      <c r="B20" s="91"/>
      <c r="C20" s="106"/>
      <c r="D20" s="91"/>
      <c r="E20" s="91"/>
      <c r="F20" s="91"/>
      <c r="G20" s="106"/>
      <c r="H20" s="91"/>
      <c r="I20" s="91"/>
      <c r="J20" s="91"/>
      <c r="K20" s="106"/>
      <c r="L20" s="91"/>
      <c r="M20" s="91"/>
      <c r="N20" s="91"/>
      <c r="O20" s="106"/>
      <c r="P20" s="91"/>
      <c r="Q20" s="91"/>
      <c r="R20" s="91"/>
      <c r="S20" s="106"/>
      <c r="T20" s="91"/>
      <c r="U20" s="141"/>
      <c r="W20" s="128"/>
      <c r="AA20" s="142"/>
      <c r="AB20" s="143"/>
      <c r="AC20" s="143"/>
    </row>
    <row r="21" spans="1:29" x14ac:dyDescent="0.25">
      <c r="A21" s="131" t="s">
        <v>118</v>
      </c>
      <c r="B21" s="137"/>
      <c r="C21" s="138"/>
      <c r="D21" s="137"/>
      <c r="E21" s="137"/>
      <c r="F21" s="137"/>
      <c r="G21" s="138"/>
      <c r="H21" s="137"/>
      <c r="I21" s="137"/>
      <c r="J21" s="137"/>
      <c r="K21" s="138"/>
      <c r="L21" s="137"/>
      <c r="M21" s="137"/>
      <c r="N21" s="137"/>
      <c r="O21" s="138"/>
      <c r="P21" s="137"/>
      <c r="Q21" s="137"/>
      <c r="R21" s="137"/>
      <c r="S21" s="138"/>
      <c r="T21" s="137"/>
      <c r="U21" s="141"/>
      <c r="W21" s="128"/>
      <c r="AA21" s="142"/>
      <c r="AB21" s="143"/>
      <c r="AC21" s="143"/>
    </row>
    <row r="22" spans="1:29" ht="14.4" x14ac:dyDescent="0.3">
      <c r="A22" s="119" t="s">
        <v>119</v>
      </c>
      <c r="B22" s="91">
        <v>0.91162999999999994</v>
      </c>
      <c r="C22" s="106">
        <v>0.91640999999999995</v>
      </c>
      <c r="D22" s="91">
        <v>0.94482999999999995</v>
      </c>
      <c r="E22" s="91">
        <v>0.96796999999999989</v>
      </c>
      <c r="F22" s="91">
        <v>0.98608999999999991</v>
      </c>
      <c r="G22" s="106">
        <v>1.0192399999999999</v>
      </c>
      <c r="H22" s="91">
        <v>1.0781299999999996</v>
      </c>
      <c r="I22" s="91">
        <v>1.1118199999999998</v>
      </c>
      <c r="J22" s="91">
        <v>1.15211</v>
      </c>
      <c r="K22" s="106">
        <v>1.16899</v>
      </c>
      <c r="L22" s="91">
        <v>1.2533399999999999</v>
      </c>
      <c r="M22" s="91">
        <v>1.35331</v>
      </c>
      <c r="N22" s="91">
        <v>1.7078900000000001</v>
      </c>
      <c r="O22" s="106">
        <v>1.9697600000000002</v>
      </c>
      <c r="P22" s="91">
        <v>2.1819999999999999</v>
      </c>
      <c r="Q22" s="91">
        <v>3.1191900000000001</v>
      </c>
      <c r="R22" s="91">
        <v>5.3239399999999986</v>
      </c>
      <c r="S22" s="106">
        <v>7.685109999999999</v>
      </c>
      <c r="T22" s="91">
        <v>10.78708</v>
      </c>
      <c r="U22" s="141">
        <v>18.048380000000002</v>
      </c>
      <c r="V22" s="141">
        <v>26.198999999999991</v>
      </c>
      <c r="W22" s="144">
        <v>41.357399999999984</v>
      </c>
      <c r="X22" s="141">
        <v>47.298329999999993</v>
      </c>
      <c r="Y22" s="141">
        <v>53.56828999999999</v>
      </c>
      <c r="Z22" s="141">
        <v>59.655490000000007</v>
      </c>
      <c r="AA22" s="142">
        <v>67.302250000000001</v>
      </c>
      <c r="AB22" s="143">
        <v>73.452870000000004</v>
      </c>
      <c r="AC22" s="143">
        <v>76.573630000000023</v>
      </c>
    </row>
    <row r="23" spans="1:29" ht="14.4" x14ac:dyDescent="0.3">
      <c r="A23" s="119" t="s">
        <v>112</v>
      </c>
      <c r="B23" s="91">
        <v>0</v>
      </c>
      <c r="C23" s="106">
        <v>0</v>
      </c>
      <c r="D23" s="91">
        <v>0</v>
      </c>
      <c r="E23" s="91">
        <v>0</v>
      </c>
      <c r="F23" s="91">
        <v>0</v>
      </c>
      <c r="G23" s="106">
        <v>0</v>
      </c>
      <c r="H23" s="91">
        <v>0</v>
      </c>
      <c r="I23" s="91">
        <v>0</v>
      </c>
      <c r="J23" s="91">
        <v>0</v>
      </c>
      <c r="K23" s="106">
        <v>0</v>
      </c>
      <c r="L23" s="91">
        <v>0</v>
      </c>
      <c r="M23" s="91">
        <v>0</v>
      </c>
      <c r="N23" s="91">
        <v>0</v>
      </c>
      <c r="O23" s="106">
        <v>0</v>
      </c>
      <c r="P23" s="91">
        <v>0</v>
      </c>
      <c r="Q23" s="91">
        <v>0</v>
      </c>
      <c r="R23" s="91">
        <v>0</v>
      </c>
      <c r="S23" s="106">
        <v>0</v>
      </c>
      <c r="T23" s="91">
        <v>0</v>
      </c>
      <c r="U23" s="91">
        <v>0</v>
      </c>
      <c r="V23" s="91">
        <v>0</v>
      </c>
      <c r="W23" s="106">
        <v>0</v>
      </c>
      <c r="X23" s="91">
        <v>0</v>
      </c>
      <c r="Y23" s="91">
        <v>0</v>
      </c>
      <c r="Z23" s="91">
        <v>0</v>
      </c>
      <c r="AA23" s="106">
        <v>0</v>
      </c>
      <c r="AB23" s="91">
        <v>0</v>
      </c>
      <c r="AC23" s="91">
        <v>0</v>
      </c>
    </row>
    <row r="24" spans="1:29" ht="14.4" x14ac:dyDescent="0.3">
      <c r="A24" s="119" t="s">
        <v>113</v>
      </c>
      <c r="B24" s="91">
        <v>0</v>
      </c>
      <c r="C24" s="106">
        <v>0</v>
      </c>
      <c r="D24" s="91">
        <v>0</v>
      </c>
      <c r="E24" s="91">
        <v>0</v>
      </c>
      <c r="F24" s="91">
        <v>0</v>
      </c>
      <c r="G24" s="106">
        <v>0</v>
      </c>
      <c r="H24" s="91">
        <v>0</v>
      </c>
      <c r="I24" s="91">
        <v>0</v>
      </c>
      <c r="J24" s="91">
        <v>0</v>
      </c>
      <c r="K24" s="106">
        <v>0</v>
      </c>
      <c r="L24" s="91">
        <v>0</v>
      </c>
      <c r="M24" s="91">
        <v>0</v>
      </c>
      <c r="N24" s="91">
        <v>0</v>
      </c>
      <c r="O24" s="106">
        <v>0</v>
      </c>
      <c r="P24" s="91">
        <v>0</v>
      </c>
      <c r="Q24" s="91">
        <v>0</v>
      </c>
      <c r="R24" s="91">
        <v>0</v>
      </c>
      <c r="S24" s="106">
        <v>0</v>
      </c>
      <c r="T24" s="91">
        <v>0</v>
      </c>
      <c r="U24" s="91">
        <v>0</v>
      </c>
      <c r="V24" s="91">
        <v>0</v>
      </c>
      <c r="W24" s="106">
        <v>0</v>
      </c>
      <c r="X24" s="91">
        <v>0</v>
      </c>
      <c r="Y24" s="91">
        <v>0</v>
      </c>
      <c r="Z24" s="91">
        <v>0</v>
      </c>
      <c r="AA24" s="106">
        <v>0</v>
      </c>
      <c r="AB24" s="91">
        <v>0</v>
      </c>
      <c r="AC24" s="91">
        <v>0</v>
      </c>
    </row>
    <row r="25" spans="1:29" ht="14.4" x14ac:dyDescent="0.3">
      <c r="A25" s="119" t="s">
        <v>110</v>
      </c>
      <c r="B25" s="91">
        <v>0</v>
      </c>
      <c r="C25" s="106">
        <v>0</v>
      </c>
      <c r="D25" s="91">
        <v>0</v>
      </c>
      <c r="E25" s="91">
        <v>0</v>
      </c>
      <c r="F25" s="91">
        <v>0</v>
      </c>
      <c r="G25" s="106">
        <v>0</v>
      </c>
      <c r="H25" s="91">
        <v>0</v>
      </c>
      <c r="I25" s="91">
        <v>0</v>
      </c>
      <c r="J25" s="91">
        <v>0</v>
      </c>
      <c r="K25" s="106">
        <v>0</v>
      </c>
      <c r="L25" s="91">
        <v>0</v>
      </c>
      <c r="M25" s="91">
        <v>0</v>
      </c>
      <c r="N25" s="91">
        <v>0</v>
      </c>
      <c r="O25" s="106">
        <v>0</v>
      </c>
      <c r="P25" s="91">
        <v>0</v>
      </c>
      <c r="Q25" s="91">
        <v>0</v>
      </c>
      <c r="R25" s="91">
        <v>0</v>
      </c>
      <c r="S25" s="106">
        <v>0</v>
      </c>
      <c r="T25" s="91">
        <v>0</v>
      </c>
      <c r="U25" s="91">
        <v>0</v>
      </c>
      <c r="V25" s="91">
        <v>0</v>
      </c>
      <c r="W25" s="106">
        <v>0</v>
      </c>
      <c r="X25" s="91">
        <v>0.38422460000000863</v>
      </c>
      <c r="Y25" s="91">
        <v>0.90417460000001304</v>
      </c>
      <c r="Z25" s="91">
        <v>1.1653747999999977</v>
      </c>
      <c r="AA25" s="142">
        <v>1.7535848000000116</v>
      </c>
      <c r="AB25" s="143">
        <v>3.1315268000000072</v>
      </c>
      <c r="AC25" s="143">
        <v>16.932141800000011</v>
      </c>
    </row>
    <row r="26" spans="1:29" ht="14.4" x14ac:dyDescent="0.3">
      <c r="A26" s="119" t="s">
        <v>114</v>
      </c>
      <c r="B26" s="91">
        <v>0</v>
      </c>
      <c r="C26" s="106">
        <v>0</v>
      </c>
      <c r="D26" s="91">
        <v>0</v>
      </c>
      <c r="E26" s="91">
        <v>0</v>
      </c>
      <c r="F26" s="91">
        <v>0</v>
      </c>
      <c r="G26" s="106">
        <v>0</v>
      </c>
      <c r="H26" s="91">
        <v>0</v>
      </c>
      <c r="I26" s="91">
        <v>0</v>
      </c>
      <c r="J26" s="91">
        <v>0</v>
      </c>
      <c r="K26" s="106">
        <v>0</v>
      </c>
      <c r="L26" s="91">
        <v>0</v>
      </c>
      <c r="M26" s="91">
        <v>0</v>
      </c>
      <c r="N26" s="91">
        <v>0</v>
      </c>
      <c r="O26" s="106">
        <v>0</v>
      </c>
      <c r="P26" s="91">
        <v>0</v>
      </c>
      <c r="Q26" s="91">
        <v>0</v>
      </c>
      <c r="R26" s="91">
        <v>0</v>
      </c>
      <c r="S26" s="106">
        <v>0</v>
      </c>
      <c r="T26" s="91">
        <v>0</v>
      </c>
      <c r="U26" s="91">
        <v>0</v>
      </c>
      <c r="V26" s="91">
        <v>0</v>
      </c>
      <c r="W26" s="106">
        <v>0</v>
      </c>
      <c r="X26" s="91">
        <v>0</v>
      </c>
      <c r="Y26" s="91">
        <v>0</v>
      </c>
      <c r="Z26" s="91">
        <v>0</v>
      </c>
      <c r="AA26" s="106">
        <v>0</v>
      </c>
      <c r="AB26" s="91">
        <v>0</v>
      </c>
      <c r="AC26" s="91">
        <v>0</v>
      </c>
    </row>
    <row r="27" spans="1:29" ht="14.4" x14ac:dyDescent="0.3">
      <c r="A27" s="119" t="s">
        <v>115</v>
      </c>
      <c r="B27" s="91">
        <v>0</v>
      </c>
      <c r="C27" s="106">
        <v>0</v>
      </c>
      <c r="D27" s="91">
        <v>0</v>
      </c>
      <c r="E27" s="91">
        <v>0</v>
      </c>
      <c r="F27" s="91">
        <v>0</v>
      </c>
      <c r="G27" s="106">
        <v>0</v>
      </c>
      <c r="H27" s="91">
        <v>0</v>
      </c>
      <c r="I27" s="91">
        <v>0</v>
      </c>
      <c r="J27" s="91">
        <v>0</v>
      </c>
      <c r="K27" s="106">
        <v>0</v>
      </c>
      <c r="L27" s="91">
        <v>0</v>
      </c>
      <c r="M27" s="91">
        <v>0</v>
      </c>
      <c r="N27" s="91">
        <v>0</v>
      </c>
      <c r="O27" s="106">
        <v>0</v>
      </c>
      <c r="P27" s="91">
        <v>0</v>
      </c>
      <c r="Q27" s="91">
        <v>0</v>
      </c>
      <c r="R27" s="91">
        <v>0</v>
      </c>
      <c r="S27" s="106">
        <v>0</v>
      </c>
      <c r="T27" s="91">
        <v>0</v>
      </c>
      <c r="U27" s="91">
        <v>0</v>
      </c>
      <c r="V27" s="91">
        <v>0</v>
      </c>
      <c r="W27" s="106">
        <v>0</v>
      </c>
      <c r="X27" s="91">
        <v>0</v>
      </c>
      <c r="Y27" s="91">
        <v>0</v>
      </c>
      <c r="Z27" s="91">
        <v>0</v>
      </c>
      <c r="AA27" s="106">
        <v>0</v>
      </c>
      <c r="AB27" s="91">
        <v>0</v>
      </c>
      <c r="AC27" s="91">
        <v>0</v>
      </c>
    </row>
    <row r="28" spans="1:29" x14ac:dyDescent="0.25">
      <c r="A28" s="133" t="s">
        <v>32</v>
      </c>
      <c r="B28" s="134">
        <v>0.91162999999999994</v>
      </c>
      <c r="C28" s="135">
        <v>0.91640999999999995</v>
      </c>
      <c r="D28" s="134">
        <v>0.94482999999999995</v>
      </c>
      <c r="E28" s="134">
        <v>0.96796999999999989</v>
      </c>
      <c r="F28" s="134">
        <v>0.98608999999999991</v>
      </c>
      <c r="G28" s="135">
        <v>1.0192399999999999</v>
      </c>
      <c r="H28" s="134">
        <v>1.0781299999999996</v>
      </c>
      <c r="I28" s="134">
        <v>1.1118199999999998</v>
      </c>
      <c r="J28" s="134">
        <v>1.15211</v>
      </c>
      <c r="K28" s="135">
        <v>1.16899</v>
      </c>
      <c r="L28" s="134">
        <v>1.2533399999999999</v>
      </c>
      <c r="M28" s="134">
        <v>1.35331</v>
      </c>
      <c r="N28" s="134">
        <v>1.7078900000000001</v>
      </c>
      <c r="O28" s="135">
        <v>1.9697600000000002</v>
      </c>
      <c r="P28" s="134">
        <v>2.1819999999999999</v>
      </c>
      <c r="Q28" s="134">
        <v>3.1191900000000001</v>
      </c>
      <c r="R28" s="134">
        <v>5.3239399999999986</v>
      </c>
      <c r="S28" s="135">
        <v>7.685109999999999</v>
      </c>
      <c r="T28" s="134">
        <v>10.78708</v>
      </c>
      <c r="U28" s="134">
        <v>18.048380000000002</v>
      </c>
      <c r="V28" s="134">
        <v>26.198999999999991</v>
      </c>
      <c r="W28" s="135">
        <v>41.357399999999984</v>
      </c>
      <c r="X28" s="134">
        <v>47.682554600000003</v>
      </c>
      <c r="Y28" s="134">
        <v>54.472464600000002</v>
      </c>
      <c r="Z28" s="134">
        <v>60.820864800000003</v>
      </c>
      <c r="AA28" s="135">
        <v>69.055834800000014</v>
      </c>
      <c r="AB28" s="134">
        <v>76.584396800000007</v>
      </c>
      <c r="AC28" s="134">
        <v>93.505771800000034</v>
      </c>
    </row>
    <row r="29" spans="1:29" ht="14.4" x14ac:dyDescent="0.3">
      <c r="A29" s="136" t="s">
        <v>117</v>
      </c>
      <c r="B29" s="91">
        <v>0</v>
      </c>
      <c r="C29" s="106">
        <v>0</v>
      </c>
      <c r="D29" s="91">
        <v>0</v>
      </c>
      <c r="E29" s="91">
        <v>0</v>
      </c>
      <c r="F29" s="91">
        <v>0</v>
      </c>
      <c r="G29" s="106">
        <v>0</v>
      </c>
      <c r="H29" s="91">
        <v>0</v>
      </c>
      <c r="I29" s="91">
        <v>0</v>
      </c>
      <c r="J29" s="91">
        <v>0</v>
      </c>
      <c r="K29" s="106">
        <v>0</v>
      </c>
      <c r="L29" s="91">
        <v>0</v>
      </c>
      <c r="M29" s="91">
        <v>0</v>
      </c>
      <c r="N29" s="91">
        <v>0</v>
      </c>
      <c r="O29" s="106">
        <v>0</v>
      </c>
      <c r="P29" s="91">
        <v>0</v>
      </c>
      <c r="Q29" s="91">
        <v>0</v>
      </c>
      <c r="R29" s="91">
        <v>0</v>
      </c>
      <c r="S29" s="106">
        <v>0</v>
      </c>
      <c r="T29" s="91">
        <v>0</v>
      </c>
      <c r="U29" s="91">
        <v>0</v>
      </c>
      <c r="V29" s="91">
        <v>0</v>
      </c>
      <c r="W29" s="106">
        <v>0</v>
      </c>
      <c r="X29" s="91">
        <v>0</v>
      </c>
      <c r="Y29" s="91">
        <v>0</v>
      </c>
      <c r="Z29" s="91">
        <v>0</v>
      </c>
      <c r="AA29" s="106">
        <v>0</v>
      </c>
      <c r="AB29" s="91">
        <v>0</v>
      </c>
      <c r="AC29" s="91">
        <v>0</v>
      </c>
    </row>
    <row r="30" spans="1:29" ht="14.4" x14ac:dyDescent="0.3">
      <c r="B30" s="91"/>
      <c r="C30" s="106"/>
      <c r="D30" s="91"/>
      <c r="E30" s="91"/>
      <c r="F30" s="91"/>
      <c r="G30" s="106"/>
      <c r="H30" s="91"/>
      <c r="I30" s="91"/>
      <c r="J30" s="91"/>
      <c r="K30" s="106"/>
      <c r="L30" s="91"/>
      <c r="M30" s="91"/>
      <c r="N30" s="91"/>
      <c r="O30" s="106"/>
      <c r="P30" s="91"/>
      <c r="Q30" s="91"/>
      <c r="R30" s="91"/>
      <c r="S30" s="106"/>
      <c r="T30" s="91"/>
      <c r="U30" s="141"/>
      <c r="W30" s="128"/>
      <c r="AA30" s="142"/>
      <c r="AB30" s="143"/>
      <c r="AC30" s="143"/>
    </row>
    <row r="31" spans="1:29" x14ac:dyDescent="0.25">
      <c r="A31" s="131" t="s">
        <v>120</v>
      </c>
      <c r="B31" s="137"/>
      <c r="C31" s="138"/>
      <c r="D31" s="137"/>
      <c r="E31" s="137"/>
      <c r="F31" s="137"/>
      <c r="G31" s="138"/>
      <c r="H31" s="137"/>
      <c r="I31" s="137"/>
      <c r="J31" s="137"/>
      <c r="K31" s="138"/>
      <c r="L31" s="137"/>
      <c r="M31" s="137"/>
      <c r="N31" s="137"/>
      <c r="O31" s="138"/>
      <c r="P31" s="137"/>
      <c r="Q31" s="137"/>
      <c r="R31" s="137"/>
      <c r="S31" s="138"/>
      <c r="T31" s="137"/>
      <c r="U31" s="141"/>
      <c r="W31" s="128"/>
      <c r="AA31" s="142"/>
      <c r="AB31" s="143"/>
      <c r="AC31" s="143"/>
    </row>
    <row r="32" spans="1:29" x14ac:dyDescent="0.25">
      <c r="A32" s="119" t="s">
        <v>108</v>
      </c>
      <c r="B32" s="139">
        <v>7.1543960000000011</v>
      </c>
      <c r="C32" s="140">
        <v>7.7799660000000008</v>
      </c>
      <c r="D32" s="139">
        <v>8.5540260000000004</v>
      </c>
      <c r="E32" s="139">
        <v>10.066056</v>
      </c>
      <c r="F32" s="139">
        <v>12.051466</v>
      </c>
      <c r="G32" s="140">
        <v>15.751346</v>
      </c>
      <c r="H32" s="139">
        <v>25.85012600000001</v>
      </c>
      <c r="I32" s="139">
        <v>43.053096000000018</v>
      </c>
      <c r="J32" s="139">
        <v>67.94288600000003</v>
      </c>
      <c r="K32" s="140">
        <v>107.78036600000007</v>
      </c>
      <c r="L32" s="139">
        <v>173.89788599999994</v>
      </c>
      <c r="M32" s="139">
        <v>305.59991599999995</v>
      </c>
      <c r="N32" s="139">
        <v>737.57167600000173</v>
      </c>
      <c r="O32" s="140">
        <v>1022.991356000002</v>
      </c>
      <c r="P32" s="139">
        <v>1117.0295360000018</v>
      </c>
      <c r="Q32" s="139">
        <v>1261.346146000001</v>
      </c>
      <c r="R32" s="139">
        <v>1337.9048060000011</v>
      </c>
      <c r="S32" s="140">
        <v>1415.2710660000012</v>
      </c>
      <c r="T32" s="139">
        <v>1544.3769660000005</v>
      </c>
      <c r="U32" s="139">
        <v>1627.8496460000003</v>
      </c>
      <c r="V32" s="139">
        <v>1727.4660160000005</v>
      </c>
      <c r="W32" s="140">
        <v>1860.4800960000005</v>
      </c>
      <c r="X32" s="139">
        <v>1952.6689960000006</v>
      </c>
      <c r="Y32" s="139">
        <v>2072.9576860000006</v>
      </c>
      <c r="Z32" s="139">
        <v>2218.0978860000009</v>
      </c>
      <c r="AA32" s="140">
        <v>2324.8550360000008</v>
      </c>
      <c r="AB32" s="139">
        <v>2434.5137760000011</v>
      </c>
      <c r="AC32" s="139">
        <v>2499.8586960000011</v>
      </c>
    </row>
    <row r="33" spans="1:29" x14ac:dyDescent="0.25">
      <c r="A33" s="119" t="s">
        <v>109</v>
      </c>
      <c r="B33" s="139">
        <v>5.9330000000000001E-2</v>
      </c>
      <c r="C33" s="140">
        <v>5.9330000000000001E-2</v>
      </c>
      <c r="D33" s="139">
        <v>5.9330000000000001E-2</v>
      </c>
      <c r="E33" s="139">
        <v>0.12933</v>
      </c>
      <c r="F33" s="139">
        <v>0.12933</v>
      </c>
      <c r="G33" s="140">
        <v>0.12933</v>
      </c>
      <c r="H33" s="139">
        <v>1.0967100000000001</v>
      </c>
      <c r="I33" s="139">
        <v>1.1475599999999999</v>
      </c>
      <c r="J33" s="139">
        <v>1.6527099999999999</v>
      </c>
      <c r="K33" s="140">
        <v>2.9939100000000001</v>
      </c>
      <c r="L33" s="139">
        <v>10.705080000000001</v>
      </c>
      <c r="M33" s="139">
        <v>162.72346499999998</v>
      </c>
      <c r="N33" s="139">
        <v>205.90893999999994</v>
      </c>
      <c r="O33" s="140">
        <v>215.58014499999996</v>
      </c>
      <c r="P33" s="139">
        <v>232.28960499999999</v>
      </c>
      <c r="Q33" s="139">
        <v>312.11490000000003</v>
      </c>
      <c r="R33" s="139">
        <v>321.75969000000009</v>
      </c>
      <c r="S33" s="140">
        <v>326.71447000000006</v>
      </c>
      <c r="T33" s="139">
        <v>351.86981000000009</v>
      </c>
      <c r="U33" s="139">
        <v>375.67047000000002</v>
      </c>
      <c r="V33" s="139">
        <v>405.07119</v>
      </c>
      <c r="W33" s="140">
        <v>433.63391000000001</v>
      </c>
      <c r="X33" s="139">
        <v>490.21280000000007</v>
      </c>
      <c r="Y33" s="139">
        <v>512.07118000000003</v>
      </c>
      <c r="Z33" s="139">
        <v>543.43358999999998</v>
      </c>
      <c r="AA33" s="140">
        <v>547.55434000000002</v>
      </c>
      <c r="AB33" s="139">
        <v>547.61433999999997</v>
      </c>
      <c r="AC33" s="139">
        <v>547.61433999999997</v>
      </c>
    </row>
    <row r="34" spans="1:29" x14ac:dyDescent="0.25">
      <c r="A34" s="119" t="s">
        <v>110</v>
      </c>
      <c r="B34" s="139">
        <v>0</v>
      </c>
      <c r="C34" s="140">
        <v>0</v>
      </c>
      <c r="D34" s="139">
        <v>0</v>
      </c>
      <c r="E34" s="139">
        <v>0</v>
      </c>
      <c r="F34" s="139">
        <v>0.91580900000000298</v>
      </c>
      <c r="G34" s="140">
        <v>2.2986747999999988</v>
      </c>
      <c r="H34" s="139">
        <v>3.7468631999999999</v>
      </c>
      <c r="I34" s="139">
        <v>5.6154912000000152</v>
      </c>
      <c r="J34" s="139">
        <v>8.1123083000000378</v>
      </c>
      <c r="K34" s="140">
        <v>11.312390960000116</v>
      </c>
      <c r="L34" s="139">
        <v>13.919174340000325</v>
      </c>
      <c r="M34" s="139">
        <v>18.33571129000029</v>
      </c>
      <c r="N34" s="139">
        <v>34.590052779996768</v>
      </c>
      <c r="O34" s="140">
        <v>47.81144266999604</v>
      </c>
      <c r="P34" s="139">
        <v>55.307399279996616</v>
      </c>
      <c r="Q34" s="139">
        <v>63.646059259997628</v>
      </c>
      <c r="R34" s="139">
        <v>68.377208159997508</v>
      </c>
      <c r="S34" s="140">
        <v>72.064601219997485</v>
      </c>
      <c r="T34" s="139">
        <v>75.393760769997698</v>
      </c>
      <c r="U34" s="139">
        <v>79.187634139997954</v>
      </c>
      <c r="V34" s="139">
        <v>84.835662649997857</v>
      </c>
      <c r="W34" s="140">
        <v>89.430193889997781</v>
      </c>
      <c r="X34" s="139">
        <v>95.7741672799973</v>
      </c>
      <c r="Y34" s="139">
        <v>105.44961742999749</v>
      </c>
      <c r="Z34" s="139">
        <v>116.98718186999668</v>
      </c>
      <c r="AA34" s="140">
        <v>136.42512236999619</v>
      </c>
      <c r="AB34" s="139">
        <v>170.85317958999622</v>
      </c>
      <c r="AC34" s="139">
        <v>278.78564309999638</v>
      </c>
    </row>
    <row r="35" spans="1:29" x14ac:dyDescent="0.25">
      <c r="A35" s="119" t="s">
        <v>111</v>
      </c>
      <c r="B35" s="139">
        <v>0</v>
      </c>
      <c r="C35" s="140">
        <v>0</v>
      </c>
      <c r="D35" s="139">
        <v>0</v>
      </c>
      <c r="E35" s="139">
        <v>0</v>
      </c>
      <c r="F35" s="139">
        <v>0</v>
      </c>
      <c r="G35" s="140">
        <v>0</v>
      </c>
      <c r="H35" s="139">
        <v>0</v>
      </c>
      <c r="I35" s="139">
        <v>9.9820000000000242E-2</v>
      </c>
      <c r="J35" s="139">
        <v>0.27104000000000039</v>
      </c>
      <c r="K35" s="140">
        <v>0.27103999999999973</v>
      </c>
      <c r="L35" s="139">
        <v>7.8310499999999994</v>
      </c>
      <c r="M35" s="139">
        <v>31.863895000000042</v>
      </c>
      <c r="N35" s="139">
        <v>4.4180800000000886</v>
      </c>
      <c r="O35" s="140">
        <v>4.9636050000000864</v>
      </c>
      <c r="P35" s="139">
        <v>5.0964750000000549</v>
      </c>
      <c r="Q35" s="139">
        <v>5.7876299999999787</v>
      </c>
      <c r="R35" s="139">
        <v>7.3117300000000114</v>
      </c>
      <c r="S35" s="140">
        <v>7.9771999999999821</v>
      </c>
      <c r="T35" s="139">
        <v>8.942299999999932</v>
      </c>
      <c r="U35" s="139">
        <v>12.388819999999953</v>
      </c>
      <c r="V35" s="139">
        <v>15.189419999999984</v>
      </c>
      <c r="W35" s="140">
        <v>17.462479999999971</v>
      </c>
      <c r="X35" s="139">
        <v>22.306859999999858</v>
      </c>
      <c r="Y35" s="139">
        <v>26.197869999999853</v>
      </c>
      <c r="Z35" s="139">
        <v>39.656279999999811</v>
      </c>
      <c r="AA35" s="140">
        <v>90.990399999999909</v>
      </c>
      <c r="AB35" s="139">
        <v>111.84131999999988</v>
      </c>
      <c r="AC35" s="139">
        <v>118.40134999999987</v>
      </c>
    </row>
    <row r="36" spans="1:29" x14ac:dyDescent="0.25">
      <c r="A36" s="119" t="s">
        <v>119</v>
      </c>
      <c r="B36" s="139">
        <v>0.91162999999999994</v>
      </c>
      <c r="C36" s="140">
        <v>0.91640999999999995</v>
      </c>
      <c r="D36" s="139">
        <v>0.94482999999999995</v>
      </c>
      <c r="E36" s="139">
        <v>0.96796999999999989</v>
      </c>
      <c r="F36" s="139">
        <v>0.98608999999999991</v>
      </c>
      <c r="G36" s="140">
        <v>1.0192399999999999</v>
      </c>
      <c r="H36" s="139">
        <v>1.0781299999999996</v>
      </c>
      <c r="I36" s="139">
        <v>1.1118199999999998</v>
      </c>
      <c r="J36" s="139">
        <v>1.15211</v>
      </c>
      <c r="K36" s="140">
        <v>1.16899</v>
      </c>
      <c r="L36" s="139">
        <v>1.2533399999999999</v>
      </c>
      <c r="M36" s="139">
        <v>1.35331</v>
      </c>
      <c r="N36" s="139">
        <v>1.7078900000000001</v>
      </c>
      <c r="O36" s="140">
        <v>1.9697600000000002</v>
      </c>
      <c r="P36" s="139">
        <v>2.1819999999999999</v>
      </c>
      <c r="Q36" s="139">
        <v>3.1191900000000001</v>
      </c>
      <c r="R36" s="139">
        <v>5.3239399999999986</v>
      </c>
      <c r="S36" s="140">
        <v>7.685109999999999</v>
      </c>
      <c r="T36" s="139">
        <v>10.78708</v>
      </c>
      <c r="U36" s="139">
        <v>18.048380000000002</v>
      </c>
      <c r="V36" s="139">
        <v>26.198999999999991</v>
      </c>
      <c r="W36" s="140">
        <v>41.357399999999984</v>
      </c>
      <c r="X36" s="139">
        <v>47.298329999999993</v>
      </c>
      <c r="Y36" s="139">
        <v>53.56828999999999</v>
      </c>
      <c r="Z36" s="139">
        <v>59.655490000000007</v>
      </c>
      <c r="AA36" s="140">
        <v>67.302250000000001</v>
      </c>
      <c r="AB36" s="139">
        <v>73.452870000000004</v>
      </c>
      <c r="AC36" s="139">
        <v>76.573630000000023</v>
      </c>
    </row>
    <row r="37" spans="1:29" x14ac:dyDescent="0.25">
      <c r="A37" s="119" t="s">
        <v>112</v>
      </c>
      <c r="B37" s="139">
        <v>1.0475000000000001</v>
      </c>
      <c r="C37" s="140">
        <v>1.0492999999999999</v>
      </c>
      <c r="D37" s="139">
        <v>1.0492999999999999</v>
      </c>
      <c r="E37" s="139">
        <v>1.0492999999999999</v>
      </c>
      <c r="F37" s="139">
        <v>1.1188</v>
      </c>
      <c r="G37" s="140">
        <v>1.1188</v>
      </c>
      <c r="H37" s="139">
        <v>1.1188</v>
      </c>
      <c r="I37" s="139">
        <v>1.1188</v>
      </c>
      <c r="J37" s="139">
        <v>1.1188</v>
      </c>
      <c r="K37" s="140">
        <v>1.1188</v>
      </c>
      <c r="L37" s="139">
        <v>1.1188</v>
      </c>
      <c r="M37" s="139">
        <v>1.1188</v>
      </c>
      <c r="N37" s="139">
        <v>5.5943200000000006</v>
      </c>
      <c r="O37" s="140">
        <v>6.4982800000000003</v>
      </c>
      <c r="P37" s="139">
        <v>6.5599600000000011</v>
      </c>
      <c r="Q37" s="139">
        <v>6.5599600000000011</v>
      </c>
      <c r="R37" s="139">
        <v>6.5599600000000011</v>
      </c>
      <c r="S37" s="140">
        <v>162.43412999999998</v>
      </c>
      <c r="T37" s="139">
        <v>212.01637999999997</v>
      </c>
      <c r="U37" s="139">
        <v>227.56597999999997</v>
      </c>
      <c r="V37" s="139">
        <v>227.66708</v>
      </c>
      <c r="W37" s="140">
        <v>365.45893000000001</v>
      </c>
      <c r="X37" s="139">
        <v>379.49392999999998</v>
      </c>
      <c r="Y37" s="139">
        <v>402.67093</v>
      </c>
      <c r="Z37" s="139">
        <v>427.51492999999999</v>
      </c>
      <c r="AA37" s="140">
        <v>550.64092999999991</v>
      </c>
      <c r="AB37" s="139">
        <v>555.74092999999993</v>
      </c>
      <c r="AC37" s="139">
        <v>568.53592999999989</v>
      </c>
    </row>
    <row r="38" spans="1:29" x14ac:dyDescent="0.25">
      <c r="A38" s="119" t="s">
        <v>113</v>
      </c>
      <c r="B38" s="139">
        <v>0</v>
      </c>
      <c r="C38" s="140">
        <v>0</v>
      </c>
      <c r="D38" s="139">
        <v>0</v>
      </c>
      <c r="E38" s="139">
        <v>0</v>
      </c>
      <c r="F38" s="139">
        <v>0</v>
      </c>
      <c r="G38" s="140">
        <v>0</v>
      </c>
      <c r="H38" s="139">
        <v>0</v>
      </c>
      <c r="I38" s="139">
        <v>0</v>
      </c>
      <c r="J38" s="139">
        <v>0</v>
      </c>
      <c r="K38" s="140">
        <v>0</v>
      </c>
      <c r="L38" s="139">
        <v>0</v>
      </c>
      <c r="M38" s="139">
        <v>0</v>
      </c>
      <c r="N38" s="139">
        <v>0</v>
      </c>
      <c r="O38" s="140">
        <v>0</v>
      </c>
      <c r="P38" s="139">
        <v>0</v>
      </c>
      <c r="Q38" s="139">
        <v>0</v>
      </c>
      <c r="R38" s="139">
        <v>0</v>
      </c>
      <c r="S38" s="140">
        <v>131.23799</v>
      </c>
      <c r="T38" s="139">
        <v>170.89899</v>
      </c>
      <c r="U38" s="139">
        <v>189.52625999999998</v>
      </c>
      <c r="V38" s="139">
        <v>285.88625999999999</v>
      </c>
      <c r="W38" s="140">
        <v>1062.0265400000001</v>
      </c>
      <c r="X38" s="139">
        <v>1105.83869</v>
      </c>
      <c r="Y38" s="139">
        <v>1286.5277900000001</v>
      </c>
      <c r="Z38" s="139">
        <v>1593.2536699999998</v>
      </c>
      <c r="AA38" s="140">
        <v>3259.8426300000001</v>
      </c>
      <c r="AB38" s="139">
        <v>3259.8426300000001</v>
      </c>
      <c r="AC38" s="139">
        <v>3259.8426300000001</v>
      </c>
    </row>
    <row r="39" spans="1:29" x14ac:dyDescent="0.25">
      <c r="A39" s="119" t="s">
        <v>121</v>
      </c>
      <c r="B39" s="139">
        <v>0</v>
      </c>
      <c r="C39" s="140">
        <v>0</v>
      </c>
      <c r="D39" s="139">
        <v>0</v>
      </c>
      <c r="E39" s="139">
        <v>0</v>
      </c>
      <c r="F39" s="139">
        <v>0</v>
      </c>
      <c r="G39" s="140">
        <v>0</v>
      </c>
      <c r="H39" s="139">
        <v>0</v>
      </c>
      <c r="I39" s="139">
        <v>0</v>
      </c>
      <c r="J39" s="139">
        <v>0</v>
      </c>
      <c r="K39" s="140">
        <v>0</v>
      </c>
      <c r="L39" s="139">
        <v>0</v>
      </c>
      <c r="M39" s="139">
        <v>0</v>
      </c>
      <c r="N39" s="139">
        <v>0</v>
      </c>
      <c r="O39" s="140">
        <v>0</v>
      </c>
      <c r="P39" s="139">
        <v>0</v>
      </c>
      <c r="Q39" s="139">
        <v>0</v>
      </c>
      <c r="R39" s="139">
        <v>0</v>
      </c>
      <c r="S39" s="140">
        <v>0</v>
      </c>
      <c r="T39" s="139">
        <v>0</v>
      </c>
      <c r="U39" s="139">
        <v>0</v>
      </c>
      <c r="V39" s="139">
        <v>0</v>
      </c>
      <c r="W39" s="140">
        <v>0</v>
      </c>
      <c r="X39" s="139">
        <v>0.38422460000000863</v>
      </c>
      <c r="Y39" s="139">
        <v>0.90417460000001304</v>
      </c>
      <c r="Z39" s="139">
        <v>1.1653747999999977</v>
      </c>
      <c r="AA39" s="140">
        <v>1.7535848000000116</v>
      </c>
      <c r="AB39" s="139">
        <v>3.1315268000000072</v>
      </c>
      <c r="AC39" s="139">
        <v>16.932141800000011</v>
      </c>
    </row>
    <row r="40" spans="1:29" x14ac:dyDescent="0.25">
      <c r="A40" s="119" t="s">
        <v>114</v>
      </c>
      <c r="B40" s="139">
        <v>0</v>
      </c>
      <c r="C40" s="140">
        <v>0</v>
      </c>
      <c r="D40" s="139">
        <v>0</v>
      </c>
      <c r="E40" s="139">
        <v>0</v>
      </c>
      <c r="F40" s="139">
        <v>0</v>
      </c>
      <c r="G40" s="140">
        <v>0</v>
      </c>
      <c r="H40" s="139">
        <v>0</v>
      </c>
      <c r="I40" s="139">
        <v>0</v>
      </c>
      <c r="J40" s="139">
        <v>0</v>
      </c>
      <c r="K40" s="140">
        <v>0</v>
      </c>
      <c r="L40" s="139">
        <v>0</v>
      </c>
      <c r="M40" s="139">
        <v>0</v>
      </c>
      <c r="N40" s="139">
        <v>0</v>
      </c>
      <c r="O40" s="140">
        <v>0</v>
      </c>
      <c r="P40" s="139">
        <v>0</v>
      </c>
      <c r="Q40" s="139">
        <v>0</v>
      </c>
      <c r="R40" s="139">
        <v>0</v>
      </c>
      <c r="S40" s="140">
        <v>0</v>
      </c>
      <c r="T40" s="139">
        <v>0</v>
      </c>
      <c r="U40" s="139">
        <v>0</v>
      </c>
      <c r="V40" s="139">
        <v>0</v>
      </c>
      <c r="W40" s="140">
        <v>0</v>
      </c>
      <c r="X40" s="139">
        <v>0</v>
      </c>
      <c r="Y40" s="139">
        <v>0</v>
      </c>
      <c r="Z40" s="139">
        <v>0</v>
      </c>
      <c r="AA40" s="140">
        <v>0</v>
      </c>
      <c r="AB40" s="139">
        <v>0</v>
      </c>
      <c r="AC40" s="139">
        <v>0</v>
      </c>
    </row>
    <row r="41" spans="1:29" x14ac:dyDescent="0.25">
      <c r="A41" s="119" t="s">
        <v>115</v>
      </c>
      <c r="B41" s="139">
        <v>0</v>
      </c>
      <c r="C41" s="140">
        <v>0</v>
      </c>
      <c r="D41" s="139">
        <v>0</v>
      </c>
      <c r="E41" s="139">
        <v>0</v>
      </c>
      <c r="F41" s="139">
        <v>0</v>
      </c>
      <c r="G41" s="140">
        <v>0</v>
      </c>
      <c r="H41" s="139">
        <v>0</v>
      </c>
      <c r="I41" s="139">
        <v>0</v>
      </c>
      <c r="J41" s="139">
        <v>0</v>
      </c>
      <c r="K41" s="140">
        <v>0</v>
      </c>
      <c r="L41" s="139">
        <v>0</v>
      </c>
      <c r="M41" s="139">
        <v>0</v>
      </c>
      <c r="N41" s="139">
        <v>0</v>
      </c>
      <c r="O41" s="140">
        <v>6</v>
      </c>
      <c r="P41" s="139">
        <v>11.5</v>
      </c>
      <c r="Q41" s="139">
        <v>16.899999999999999</v>
      </c>
      <c r="R41" s="139">
        <v>16.899999999999999</v>
      </c>
      <c r="S41" s="140">
        <v>109.01701000000001</v>
      </c>
      <c r="T41" s="139">
        <v>120.35601000000001</v>
      </c>
      <c r="U41" s="139">
        <v>115.13874000000001</v>
      </c>
      <c r="V41" s="139">
        <v>93.138739999999984</v>
      </c>
      <c r="W41" s="140">
        <v>222.15845999999996</v>
      </c>
      <c r="X41" s="139">
        <v>275.34631000000007</v>
      </c>
      <c r="Y41" s="139">
        <v>284.10920999999996</v>
      </c>
      <c r="Z41" s="139">
        <v>328.8383300000001</v>
      </c>
      <c r="AA41" s="140">
        <v>847.17337000000009</v>
      </c>
      <c r="AB41" s="139">
        <v>862.2933700000001</v>
      </c>
      <c r="AC41" s="139">
        <v>870.2933700000001</v>
      </c>
    </row>
    <row r="42" spans="1:29" x14ac:dyDescent="0.25">
      <c r="A42" s="119" t="s">
        <v>122</v>
      </c>
      <c r="B42" s="139">
        <v>14.6</v>
      </c>
      <c r="C42" s="140">
        <v>14.6</v>
      </c>
      <c r="D42" s="139">
        <v>14.6</v>
      </c>
      <c r="E42" s="139">
        <v>14.6</v>
      </c>
      <c r="F42" s="139">
        <v>14.6</v>
      </c>
      <c r="G42" s="140">
        <v>14.6</v>
      </c>
      <c r="H42" s="139">
        <v>14.6</v>
      </c>
      <c r="I42" s="139">
        <v>14.6</v>
      </c>
      <c r="J42" s="139">
        <v>14.6</v>
      </c>
      <c r="K42" s="140">
        <v>14.6</v>
      </c>
      <c r="L42" s="139">
        <v>14.6</v>
      </c>
      <c r="M42" s="139">
        <v>14.6</v>
      </c>
      <c r="N42" s="139">
        <v>14.6</v>
      </c>
      <c r="O42" s="140">
        <v>14.6</v>
      </c>
      <c r="P42" s="139">
        <v>14.6</v>
      </c>
      <c r="Q42" s="139">
        <v>14.6</v>
      </c>
      <c r="R42" s="139">
        <v>14.6</v>
      </c>
      <c r="S42" s="140">
        <v>14.6</v>
      </c>
      <c r="T42" s="139">
        <v>14.6</v>
      </c>
      <c r="U42" s="139">
        <v>14.6</v>
      </c>
      <c r="V42" s="139">
        <v>14.6</v>
      </c>
      <c r="W42" s="140">
        <v>14.6</v>
      </c>
      <c r="X42" s="139">
        <v>14.6</v>
      </c>
      <c r="Y42" s="139">
        <v>14.6</v>
      </c>
      <c r="Z42" s="139">
        <v>14.6</v>
      </c>
      <c r="AA42" s="140">
        <v>14.6</v>
      </c>
      <c r="AB42" s="139">
        <v>14.6</v>
      </c>
      <c r="AC42" s="139">
        <v>14.6</v>
      </c>
    </row>
    <row r="43" spans="1:29" x14ac:dyDescent="0.25">
      <c r="A43" s="133" t="s">
        <v>32</v>
      </c>
      <c r="B43" s="134">
        <v>23.772856000000001</v>
      </c>
      <c r="C43" s="135">
        <v>24.405006</v>
      </c>
      <c r="D43" s="134">
        <v>25.207485999999999</v>
      </c>
      <c r="E43" s="134">
        <v>26.812655999999997</v>
      </c>
      <c r="F43" s="134">
        <v>29.801495000000003</v>
      </c>
      <c r="G43" s="135">
        <v>34.9173908</v>
      </c>
      <c r="H43" s="134">
        <v>47.490629200000008</v>
      </c>
      <c r="I43" s="134">
        <v>66.746587200000036</v>
      </c>
      <c r="J43" s="134">
        <v>94.849854300000047</v>
      </c>
      <c r="K43" s="135">
        <v>139.24549696000017</v>
      </c>
      <c r="L43" s="134">
        <v>223.32533034000028</v>
      </c>
      <c r="M43" s="134">
        <v>535.59509729000024</v>
      </c>
      <c r="N43" s="134">
        <v>1004.3909587799986</v>
      </c>
      <c r="O43" s="135">
        <v>1320.414588669998</v>
      </c>
      <c r="P43" s="134">
        <v>1444.5649752799984</v>
      </c>
      <c r="Q43" s="134">
        <v>1684.0738852599986</v>
      </c>
      <c r="R43" s="134">
        <v>1778.7373341599989</v>
      </c>
      <c r="S43" s="135">
        <v>2247.0015772199986</v>
      </c>
      <c r="T43" s="134">
        <v>2509.2412967699984</v>
      </c>
      <c r="U43" s="134">
        <v>2659.9759301399981</v>
      </c>
      <c r="V43" s="134">
        <v>2880.0533686499984</v>
      </c>
      <c r="W43" s="135">
        <v>4106.6080098899984</v>
      </c>
      <c r="X43" s="134">
        <v>4383.9243078799982</v>
      </c>
      <c r="Y43" s="134">
        <v>4759.0567480299987</v>
      </c>
      <c r="Z43" s="134">
        <v>5343.2027326699981</v>
      </c>
      <c r="AA43" s="135">
        <v>7841.1376631699977</v>
      </c>
      <c r="AB43" s="134">
        <v>8033.8839423899981</v>
      </c>
      <c r="AC43" s="134">
        <v>8251.4377308999974</v>
      </c>
    </row>
    <row r="44" spans="1:29" x14ac:dyDescent="0.25">
      <c r="A44" s="136" t="s">
        <v>117</v>
      </c>
      <c r="B44" s="145">
        <v>0</v>
      </c>
      <c r="C44" s="146">
        <v>0</v>
      </c>
      <c r="D44" s="145">
        <v>0</v>
      </c>
      <c r="E44" s="145">
        <v>0</v>
      </c>
      <c r="F44" s="145">
        <v>0</v>
      </c>
      <c r="G44" s="146">
        <v>0</v>
      </c>
      <c r="H44" s="145">
        <v>0</v>
      </c>
      <c r="I44" s="145">
        <v>0</v>
      </c>
      <c r="J44" s="145">
        <v>0</v>
      </c>
      <c r="K44" s="146">
        <v>0</v>
      </c>
      <c r="L44" s="145">
        <v>0</v>
      </c>
      <c r="M44" s="145">
        <v>0</v>
      </c>
      <c r="N44" s="145">
        <v>0</v>
      </c>
      <c r="O44" s="146">
        <v>0</v>
      </c>
      <c r="P44" s="145">
        <v>0</v>
      </c>
      <c r="Q44" s="145">
        <v>0</v>
      </c>
      <c r="R44" s="145">
        <v>0</v>
      </c>
      <c r="S44" s="146">
        <v>273.52215999999999</v>
      </c>
      <c r="T44" s="145">
        <v>362.76540999999997</v>
      </c>
      <c r="U44" s="145">
        <v>396.94227999999998</v>
      </c>
      <c r="V44" s="145">
        <v>493.40337999999997</v>
      </c>
      <c r="W44" s="146">
        <v>1407.3355100000001</v>
      </c>
      <c r="X44" s="145">
        <v>1465.1826599999999</v>
      </c>
      <c r="Y44" s="145">
        <v>1669.0487599999999</v>
      </c>
      <c r="Z44" s="145">
        <v>2000.6186399999999</v>
      </c>
      <c r="AA44" s="146">
        <v>3790.3335999999999</v>
      </c>
      <c r="AB44" s="145">
        <v>3795.4335999999998</v>
      </c>
      <c r="AC44" s="145">
        <v>3808.2285999999999</v>
      </c>
    </row>
    <row r="45" spans="1:29" x14ac:dyDescent="0.25">
      <c r="A45" s="136"/>
      <c r="C45" s="128"/>
      <c r="G45" s="128"/>
      <c r="K45" s="128"/>
      <c r="O45" s="128"/>
      <c r="S45" s="128"/>
      <c r="U45" s="141"/>
      <c r="W45" s="128"/>
      <c r="Z45" s="139"/>
      <c r="AA45" s="140"/>
      <c r="AB45" s="139"/>
      <c r="AC45" s="143"/>
    </row>
    <row r="46" spans="1:29" ht="15.6" x14ac:dyDescent="0.25">
      <c r="A46" s="126" t="s">
        <v>123</v>
      </c>
      <c r="C46" s="128"/>
      <c r="G46" s="128"/>
      <c r="K46" s="128"/>
      <c r="O46" s="128"/>
      <c r="S46" s="128"/>
      <c r="U46" s="141"/>
      <c r="W46" s="128"/>
      <c r="Z46" s="139"/>
      <c r="AA46" s="142"/>
      <c r="AB46" s="143"/>
      <c r="AC46" s="143"/>
    </row>
    <row r="47" spans="1:29" x14ac:dyDescent="0.25">
      <c r="A47" s="131" t="s">
        <v>107</v>
      </c>
      <c r="C47" s="128"/>
      <c r="G47" s="128"/>
      <c r="K47" s="128"/>
      <c r="O47" s="128"/>
      <c r="S47" s="128"/>
      <c r="U47" s="141"/>
      <c r="W47" s="128"/>
      <c r="Z47" s="139"/>
      <c r="AA47" s="142"/>
      <c r="AB47" s="143"/>
      <c r="AC47" s="143"/>
    </row>
    <row r="48" spans="1:29" ht="14.4" x14ac:dyDescent="0.3">
      <c r="A48" s="119" t="s">
        <v>108</v>
      </c>
      <c r="B48" s="141">
        <v>2428</v>
      </c>
      <c r="C48" s="144">
        <v>2658</v>
      </c>
      <c r="D48" s="141">
        <v>2927</v>
      </c>
      <c r="E48" s="141">
        <v>3426</v>
      </c>
      <c r="F48" s="141">
        <v>4206</v>
      </c>
      <c r="G48" s="144">
        <v>5745</v>
      </c>
      <c r="H48" s="141">
        <v>9691</v>
      </c>
      <c r="I48" s="141">
        <v>16365</v>
      </c>
      <c r="J48" s="141">
        <v>25681</v>
      </c>
      <c r="K48" s="147">
        <v>39780</v>
      </c>
      <c r="L48" s="148">
        <v>61658</v>
      </c>
      <c r="M48" s="148">
        <v>102489</v>
      </c>
      <c r="N48" s="148">
        <v>220749</v>
      </c>
      <c r="O48" s="147">
        <v>295548</v>
      </c>
      <c r="P48" s="148">
        <v>321654</v>
      </c>
      <c r="Q48" s="148">
        <v>354316</v>
      </c>
      <c r="R48" s="148">
        <v>374677</v>
      </c>
      <c r="S48" s="147">
        <v>394055</v>
      </c>
      <c r="T48" s="148">
        <v>421224</v>
      </c>
      <c r="U48" s="141">
        <v>441873</v>
      </c>
      <c r="V48" s="141">
        <v>466618</v>
      </c>
      <c r="W48" s="144">
        <v>496574</v>
      </c>
      <c r="X48" s="141">
        <v>520399</v>
      </c>
      <c r="Y48" s="141">
        <v>550794</v>
      </c>
      <c r="Z48" s="141">
        <v>584913</v>
      </c>
      <c r="AA48" s="144">
        <v>612805</v>
      </c>
      <c r="AB48" s="141">
        <v>640357</v>
      </c>
      <c r="AC48" s="91">
        <v>656695</v>
      </c>
    </row>
    <row r="49" spans="1:29" ht="14.4" x14ac:dyDescent="0.3">
      <c r="A49" s="119" t="s">
        <v>109</v>
      </c>
      <c r="B49" s="141">
        <v>1</v>
      </c>
      <c r="C49" s="144">
        <v>1</v>
      </c>
      <c r="D49" s="141">
        <v>1</v>
      </c>
      <c r="E49" s="141">
        <v>2</v>
      </c>
      <c r="F49" s="141">
        <v>2</v>
      </c>
      <c r="G49" s="144">
        <v>2</v>
      </c>
      <c r="H49" s="141">
        <v>6</v>
      </c>
      <c r="I49" s="141">
        <v>7</v>
      </c>
      <c r="J49" s="141">
        <v>12</v>
      </c>
      <c r="K49" s="147">
        <v>18</v>
      </c>
      <c r="L49" s="148">
        <v>69</v>
      </c>
      <c r="M49" s="148">
        <v>294</v>
      </c>
      <c r="N49" s="148">
        <v>329</v>
      </c>
      <c r="O49" s="147">
        <v>369</v>
      </c>
      <c r="P49" s="148">
        <v>400</v>
      </c>
      <c r="Q49" s="148">
        <v>533</v>
      </c>
      <c r="R49" s="148">
        <v>567</v>
      </c>
      <c r="S49" s="147">
        <v>602</v>
      </c>
      <c r="T49" s="148">
        <v>719</v>
      </c>
      <c r="U49" s="141">
        <v>824</v>
      </c>
      <c r="V49" s="141">
        <v>947</v>
      </c>
      <c r="W49" s="144">
        <v>1034</v>
      </c>
      <c r="X49" s="141">
        <v>1161</v>
      </c>
      <c r="Y49" s="141">
        <v>1256</v>
      </c>
      <c r="Z49" s="141">
        <v>1369</v>
      </c>
      <c r="AA49" s="144">
        <v>1435</v>
      </c>
      <c r="AB49" s="141">
        <v>1462</v>
      </c>
      <c r="AC49" s="91">
        <v>1465</v>
      </c>
    </row>
    <row r="50" spans="1:29" ht="14.4" x14ac:dyDescent="0.3">
      <c r="A50" s="119" t="s">
        <v>110</v>
      </c>
      <c r="B50" s="91">
        <v>0</v>
      </c>
      <c r="C50" s="106">
        <v>0</v>
      </c>
      <c r="D50" s="91">
        <v>0</v>
      </c>
      <c r="E50" s="91">
        <v>0</v>
      </c>
      <c r="F50" s="91">
        <v>625</v>
      </c>
      <c r="G50" s="144">
        <v>1323</v>
      </c>
      <c r="H50" s="141">
        <v>1859</v>
      </c>
      <c r="I50" s="141">
        <v>2641</v>
      </c>
      <c r="J50" s="141">
        <v>3885</v>
      </c>
      <c r="K50" s="147">
        <v>5675</v>
      </c>
      <c r="L50" s="148">
        <v>6946</v>
      </c>
      <c r="M50" s="148">
        <v>8765</v>
      </c>
      <c r="N50" s="148">
        <v>14194</v>
      </c>
      <c r="O50" s="147">
        <v>18942</v>
      </c>
      <c r="P50" s="148">
        <v>22119</v>
      </c>
      <c r="Q50" s="148">
        <v>25066</v>
      </c>
      <c r="R50" s="148">
        <v>27240</v>
      </c>
      <c r="S50" s="147">
        <v>29306</v>
      </c>
      <c r="T50" s="148">
        <v>31730</v>
      </c>
      <c r="U50" s="141">
        <v>33942</v>
      </c>
      <c r="V50" s="141">
        <v>36907</v>
      </c>
      <c r="W50" s="144">
        <v>39875</v>
      </c>
      <c r="X50" s="141">
        <v>43275</v>
      </c>
      <c r="Y50" s="141">
        <v>47699</v>
      </c>
      <c r="Z50" s="141">
        <v>52951</v>
      </c>
      <c r="AA50" s="144">
        <v>60483</v>
      </c>
      <c r="AB50" s="141">
        <v>71971</v>
      </c>
      <c r="AC50" s="91">
        <v>98338</v>
      </c>
    </row>
    <row r="51" spans="1:29" ht="14.4" x14ac:dyDescent="0.3">
      <c r="A51" s="119" t="s">
        <v>111</v>
      </c>
      <c r="B51" s="91">
        <v>0</v>
      </c>
      <c r="C51" s="106">
        <v>0</v>
      </c>
      <c r="D51" s="91">
        <v>0</v>
      </c>
      <c r="E51" s="91">
        <v>0</v>
      </c>
      <c r="F51" s="91">
        <v>0</v>
      </c>
      <c r="G51" s="106">
        <v>0</v>
      </c>
      <c r="H51" s="91">
        <v>0</v>
      </c>
      <c r="I51" s="91">
        <v>0</v>
      </c>
      <c r="J51" s="141">
        <v>2</v>
      </c>
      <c r="K51" s="147">
        <v>2</v>
      </c>
      <c r="L51" s="91">
        <v>3</v>
      </c>
      <c r="M51" s="91">
        <v>0</v>
      </c>
      <c r="N51" s="91">
        <v>0</v>
      </c>
      <c r="O51" s="106">
        <v>0</v>
      </c>
      <c r="P51" s="91">
        <v>0</v>
      </c>
      <c r="Q51" s="91">
        <v>0</v>
      </c>
      <c r="R51" s="91">
        <v>4</v>
      </c>
      <c r="S51" s="106">
        <v>9</v>
      </c>
      <c r="T51" s="91">
        <v>12</v>
      </c>
      <c r="U51" s="141">
        <v>29</v>
      </c>
      <c r="V51" s="141">
        <v>45</v>
      </c>
      <c r="W51" s="144">
        <v>56</v>
      </c>
      <c r="X51" s="141">
        <v>74</v>
      </c>
      <c r="Y51" s="141">
        <v>90</v>
      </c>
      <c r="Z51" s="141">
        <v>114</v>
      </c>
      <c r="AA51" s="144">
        <v>160</v>
      </c>
      <c r="AB51" s="141">
        <v>191</v>
      </c>
      <c r="AC51" s="91">
        <v>202</v>
      </c>
    </row>
    <row r="52" spans="1:29" ht="14.4" x14ac:dyDescent="0.3">
      <c r="A52" s="119" t="s">
        <v>112</v>
      </c>
      <c r="B52" s="127">
        <v>17</v>
      </c>
      <c r="C52" s="128">
        <v>18</v>
      </c>
      <c r="D52" s="127">
        <v>18</v>
      </c>
      <c r="E52" s="127">
        <v>18</v>
      </c>
      <c r="F52" s="127">
        <v>19</v>
      </c>
      <c r="G52" s="128">
        <v>19</v>
      </c>
      <c r="H52" s="127">
        <v>19</v>
      </c>
      <c r="I52" s="127">
        <v>19</v>
      </c>
      <c r="J52" s="127">
        <v>19</v>
      </c>
      <c r="K52" s="106">
        <v>19</v>
      </c>
      <c r="L52" s="91">
        <v>19</v>
      </c>
      <c r="M52" s="91">
        <v>19</v>
      </c>
      <c r="N52" s="91">
        <v>20</v>
      </c>
      <c r="O52" s="106">
        <v>21</v>
      </c>
      <c r="P52" s="91">
        <v>22</v>
      </c>
      <c r="Q52" s="91">
        <v>22</v>
      </c>
      <c r="R52" s="91">
        <v>22</v>
      </c>
      <c r="S52" s="106">
        <v>73</v>
      </c>
      <c r="T52" s="91">
        <v>86</v>
      </c>
      <c r="U52" s="141">
        <v>92</v>
      </c>
      <c r="V52" s="141">
        <v>94</v>
      </c>
      <c r="W52" s="144">
        <v>141</v>
      </c>
      <c r="X52" s="141">
        <v>146</v>
      </c>
      <c r="Y52" s="141">
        <v>153</v>
      </c>
      <c r="Z52" s="141">
        <v>162</v>
      </c>
      <c r="AA52" s="144">
        <v>197</v>
      </c>
      <c r="AB52" s="141">
        <v>199</v>
      </c>
      <c r="AC52" s="91">
        <v>202</v>
      </c>
    </row>
    <row r="53" spans="1:29" ht="14.4" x14ac:dyDescent="0.3">
      <c r="A53" s="119" t="s">
        <v>113</v>
      </c>
      <c r="B53" s="91">
        <v>0</v>
      </c>
      <c r="C53" s="106">
        <v>0</v>
      </c>
      <c r="D53" s="91">
        <v>0</v>
      </c>
      <c r="E53" s="91">
        <v>0</v>
      </c>
      <c r="F53" s="91">
        <v>0</v>
      </c>
      <c r="G53" s="106">
        <v>0</v>
      </c>
      <c r="H53" s="91">
        <v>0</v>
      </c>
      <c r="I53" s="91">
        <v>0</v>
      </c>
      <c r="J53" s="91">
        <v>0</v>
      </c>
      <c r="K53" s="106">
        <v>0</v>
      </c>
      <c r="L53" s="91">
        <v>0</v>
      </c>
      <c r="M53" s="91">
        <v>0</v>
      </c>
      <c r="N53" s="91">
        <v>0</v>
      </c>
      <c r="O53" s="106">
        <v>0</v>
      </c>
      <c r="P53" s="91">
        <v>0</v>
      </c>
      <c r="Q53" s="91">
        <v>0</v>
      </c>
      <c r="R53" s="91">
        <v>0</v>
      </c>
      <c r="S53" s="106">
        <v>17</v>
      </c>
      <c r="T53" s="91">
        <v>22</v>
      </c>
      <c r="U53" s="141">
        <v>25</v>
      </c>
      <c r="V53" s="141">
        <v>32</v>
      </c>
      <c r="W53" s="144">
        <v>107</v>
      </c>
      <c r="X53" s="141">
        <v>111</v>
      </c>
      <c r="Y53" s="141">
        <v>125</v>
      </c>
      <c r="Z53" s="141">
        <v>147</v>
      </c>
      <c r="AA53" s="144">
        <v>286</v>
      </c>
      <c r="AB53" s="141">
        <v>286</v>
      </c>
      <c r="AC53" s="91">
        <v>286</v>
      </c>
    </row>
    <row r="54" spans="1:29" ht="14.4" x14ac:dyDescent="0.3">
      <c r="A54" s="119" t="s">
        <v>114</v>
      </c>
      <c r="B54" s="91">
        <v>0</v>
      </c>
      <c r="C54" s="106">
        <v>0</v>
      </c>
      <c r="D54" s="91">
        <v>0</v>
      </c>
      <c r="E54" s="91">
        <v>0</v>
      </c>
      <c r="F54" s="91">
        <v>0</v>
      </c>
      <c r="G54" s="106">
        <v>0</v>
      </c>
      <c r="H54" s="91">
        <v>0</v>
      </c>
      <c r="I54" s="91">
        <v>0</v>
      </c>
      <c r="J54" s="91">
        <v>0</v>
      </c>
      <c r="K54" s="106">
        <v>0</v>
      </c>
      <c r="L54" s="91">
        <v>0</v>
      </c>
      <c r="M54" s="91">
        <v>0</v>
      </c>
      <c r="N54" s="91">
        <v>0</v>
      </c>
      <c r="O54" s="106">
        <v>0</v>
      </c>
      <c r="P54" s="91">
        <v>0</v>
      </c>
      <c r="Q54" s="91">
        <v>0</v>
      </c>
      <c r="R54" s="91">
        <v>0</v>
      </c>
      <c r="S54" s="106"/>
      <c r="T54" s="91"/>
      <c r="U54" s="91"/>
      <c r="V54" s="91"/>
      <c r="W54" s="106"/>
      <c r="X54" s="91"/>
      <c r="Y54" s="91"/>
      <c r="Z54" s="91"/>
      <c r="AA54" s="106"/>
      <c r="AB54" s="91"/>
      <c r="AC54" s="91"/>
    </row>
    <row r="55" spans="1:29" ht="14.4" x14ac:dyDescent="0.3">
      <c r="A55" s="119" t="s">
        <v>115</v>
      </c>
      <c r="B55" s="91">
        <v>0</v>
      </c>
      <c r="C55" s="106">
        <v>0</v>
      </c>
      <c r="D55" s="91">
        <v>0</v>
      </c>
      <c r="E55" s="91">
        <v>0</v>
      </c>
      <c r="F55" s="91">
        <v>0</v>
      </c>
      <c r="G55" s="106">
        <v>0</v>
      </c>
      <c r="H55" s="91">
        <v>0</v>
      </c>
      <c r="I55" s="91">
        <v>0</v>
      </c>
      <c r="J55" s="91">
        <v>0</v>
      </c>
      <c r="K55" s="106">
        <v>0</v>
      </c>
      <c r="L55" s="91">
        <v>0</v>
      </c>
      <c r="M55" s="91">
        <v>0</v>
      </c>
      <c r="N55" s="91">
        <v>0</v>
      </c>
      <c r="O55" s="106">
        <v>1</v>
      </c>
      <c r="P55" s="91">
        <v>2</v>
      </c>
      <c r="Q55" s="91">
        <v>3</v>
      </c>
      <c r="R55" s="91">
        <v>3</v>
      </c>
      <c r="S55" s="106">
        <v>14</v>
      </c>
      <c r="T55" s="91">
        <v>15</v>
      </c>
      <c r="U55" s="141">
        <v>14</v>
      </c>
      <c r="V55" s="141">
        <v>13</v>
      </c>
      <c r="W55" s="144">
        <v>15</v>
      </c>
      <c r="X55" s="141">
        <v>19</v>
      </c>
      <c r="Y55" s="141">
        <v>18</v>
      </c>
      <c r="Z55" s="141">
        <v>17</v>
      </c>
      <c r="AA55" s="144">
        <v>39</v>
      </c>
      <c r="AB55" s="141">
        <v>41</v>
      </c>
      <c r="AC55" s="91">
        <v>42</v>
      </c>
    </row>
    <row r="56" spans="1:29" s="131" customFormat="1" x14ac:dyDescent="0.25">
      <c r="A56" s="133" t="s">
        <v>32</v>
      </c>
      <c r="B56" s="134">
        <v>2446</v>
      </c>
      <c r="C56" s="135">
        <v>2677</v>
      </c>
      <c r="D56" s="134">
        <v>2946</v>
      </c>
      <c r="E56" s="134">
        <v>3446</v>
      </c>
      <c r="F56" s="134">
        <v>4852</v>
      </c>
      <c r="G56" s="135">
        <v>7089</v>
      </c>
      <c r="H56" s="134">
        <v>11575</v>
      </c>
      <c r="I56" s="134">
        <v>19032</v>
      </c>
      <c r="J56" s="134">
        <v>29599</v>
      </c>
      <c r="K56" s="135">
        <v>45494</v>
      </c>
      <c r="L56" s="134">
        <v>68695</v>
      </c>
      <c r="M56" s="134">
        <v>111567</v>
      </c>
      <c r="N56" s="134">
        <v>235292</v>
      </c>
      <c r="O56" s="135">
        <v>314881</v>
      </c>
      <c r="P56" s="134">
        <v>344197</v>
      </c>
      <c r="Q56" s="134">
        <v>379940</v>
      </c>
      <c r="R56" s="134">
        <v>402513</v>
      </c>
      <c r="S56" s="135">
        <v>424076</v>
      </c>
      <c r="T56" s="134">
        <v>453808</v>
      </c>
      <c r="U56" s="134">
        <v>476799</v>
      </c>
      <c r="V56" s="134">
        <v>504656</v>
      </c>
      <c r="W56" s="135">
        <v>537802</v>
      </c>
      <c r="X56" s="134">
        <v>565185</v>
      </c>
      <c r="Y56" s="134">
        <v>600135</v>
      </c>
      <c r="Z56" s="134">
        <v>639673</v>
      </c>
      <c r="AA56" s="135">
        <v>675405</v>
      </c>
      <c r="AB56" s="134">
        <v>714507</v>
      </c>
      <c r="AC56" s="134">
        <v>757230</v>
      </c>
    </row>
    <row r="57" spans="1:29" ht="14.4" x14ac:dyDescent="0.3">
      <c r="A57" s="136" t="s">
        <v>117</v>
      </c>
      <c r="B57" s="145">
        <v>0</v>
      </c>
      <c r="C57" s="146">
        <v>0</v>
      </c>
      <c r="D57" s="145">
        <v>0</v>
      </c>
      <c r="E57" s="145">
        <v>0</v>
      </c>
      <c r="F57" s="145">
        <v>0</v>
      </c>
      <c r="G57" s="146">
        <v>0</v>
      </c>
      <c r="H57" s="145">
        <v>0</v>
      </c>
      <c r="I57" s="145">
        <v>0</v>
      </c>
      <c r="J57" s="145">
        <v>0</v>
      </c>
      <c r="K57" s="146">
        <v>0</v>
      </c>
      <c r="L57" s="145">
        <v>0</v>
      </c>
      <c r="M57" s="145">
        <v>0</v>
      </c>
      <c r="N57" s="145">
        <v>0</v>
      </c>
      <c r="O57" s="146">
        <v>0</v>
      </c>
      <c r="P57" s="145">
        <v>0</v>
      </c>
      <c r="Q57" s="145">
        <v>0</v>
      </c>
      <c r="R57" s="145">
        <v>0</v>
      </c>
      <c r="S57" s="146">
        <v>63</v>
      </c>
      <c r="T57" s="145">
        <v>81</v>
      </c>
      <c r="U57" s="145">
        <v>90</v>
      </c>
      <c r="V57" s="145">
        <v>99</v>
      </c>
      <c r="W57" s="146">
        <v>221</v>
      </c>
      <c r="X57" s="145">
        <v>230</v>
      </c>
      <c r="Y57" s="145">
        <v>251</v>
      </c>
      <c r="Z57" s="145">
        <v>282</v>
      </c>
      <c r="AA57" s="142">
        <v>456</v>
      </c>
      <c r="AB57" s="143">
        <v>458</v>
      </c>
      <c r="AC57" s="91">
        <v>461</v>
      </c>
    </row>
    <row r="58" spans="1:29" ht="14.4" x14ac:dyDescent="0.3">
      <c r="C58" s="128"/>
      <c r="G58" s="128"/>
      <c r="K58" s="128"/>
      <c r="O58" s="128"/>
      <c r="S58" s="128"/>
      <c r="U58" s="141"/>
      <c r="W58" s="128"/>
      <c r="AA58" s="142"/>
      <c r="AB58" s="143"/>
      <c r="AC58" s="91"/>
    </row>
    <row r="59" spans="1:29" ht="14.4" x14ac:dyDescent="0.3">
      <c r="A59" s="131" t="s">
        <v>118</v>
      </c>
      <c r="C59" s="128"/>
      <c r="G59" s="128"/>
      <c r="K59" s="128"/>
      <c r="O59" s="128"/>
      <c r="S59" s="128"/>
      <c r="U59" s="141"/>
      <c r="W59" s="128"/>
      <c r="AA59" s="142"/>
      <c r="AB59" s="143"/>
      <c r="AC59" s="91"/>
    </row>
    <row r="60" spans="1:29" ht="14.4" x14ac:dyDescent="0.3">
      <c r="A60" s="119" t="s">
        <v>119</v>
      </c>
      <c r="B60" s="127">
        <v>223</v>
      </c>
      <c r="C60" s="128">
        <v>225</v>
      </c>
      <c r="D60" s="127">
        <v>231</v>
      </c>
      <c r="E60" s="127">
        <v>238</v>
      </c>
      <c r="F60" s="127">
        <v>243</v>
      </c>
      <c r="G60" s="128">
        <v>250</v>
      </c>
      <c r="H60" s="127">
        <v>263</v>
      </c>
      <c r="I60" s="127">
        <v>270</v>
      </c>
      <c r="J60" s="127">
        <v>284</v>
      </c>
      <c r="K60" s="106">
        <v>296</v>
      </c>
      <c r="L60" s="91">
        <v>315</v>
      </c>
      <c r="M60" s="91">
        <v>354</v>
      </c>
      <c r="N60" s="91">
        <v>439</v>
      </c>
      <c r="O60" s="106">
        <v>498</v>
      </c>
      <c r="P60" s="91">
        <v>548</v>
      </c>
      <c r="Q60" s="91">
        <v>746</v>
      </c>
      <c r="R60" s="91">
        <v>1137</v>
      </c>
      <c r="S60" s="106">
        <v>1581</v>
      </c>
      <c r="T60" s="91">
        <v>2097</v>
      </c>
      <c r="U60" s="141">
        <v>3279</v>
      </c>
      <c r="V60" s="141">
        <v>4590</v>
      </c>
      <c r="W60" s="144">
        <v>6651</v>
      </c>
      <c r="X60" s="141">
        <v>7929</v>
      </c>
      <c r="Y60" s="141">
        <v>9357</v>
      </c>
      <c r="Z60" s="141">
        <v>10714</v>
      </c>
      <c r="AA60" s="144">
        <v>12045</v>
      </c>
      <c r="AB60" s="141">
        <v>13266</v>
      </c>
      <c r="AC60" s="91">
        <v>13957</v>
      </c>
    </row>
    <row r="61" spans="1:29" ht="14.4" x14ac:dyDescent="0.3">
      <c r="A61" s="119" t="s">
        <v>112</v>
      </c>
      <c r="B61" s="91">
        <v>0</v>
      </c>
      <c r="C61" s="106">
        <v>0</v>
      </c>
      <c r="D61" s="91">
        <v>0</v>
      </c>
      <c r="E61" s="91">
        <v>0</v>
      </c>
      <c r="F61" s="91">
        <v>0</v>
      </c>
      <c r="G61" s="106">
        <v>0</v>
      </c>
      <c r="H61" s="91">
        <v>0</v>
      </c>
      <c r="I61" s="91">
        <v>0</v>
      </c>
      <c r="J61" s="91">
        <v>0</v>
      </c>
      <c r="K61" s="106">
        <v>0</v>
      </c>
      <c r="L61" s="91">
        <v>0</v>
      </c>
      <c r="M61" s="91">
        <v>0</v>
      </c>
      <c r="N61" s="91">
        <v>0</v>
      </c>
      <c r="O61" s="106">
        <v>0</v>
      </c>
      <c r="P61" s="91">
        <v>0</v>
      </c>
      <c r="Q61" s="91">
        <v>0</v>
      </c>
      <c r="R61" s="91">
        <v>0</v>
      </c>
      <c r="S61" s="106">
        <v>0</v>
      </c>
      <c r="T61" s="91">
        <v>0</v>
      </c>
      <c r="U61" s="91">
        <v>0</v>
      </c>
      <c r="V61" s="91">
        <v>0</v>
      </c>
      <c r="W61" s="106">
        <v>0</v>
      </c>
      <c r="X61" s="91">
        <v>0</v>
      </c>
      <c r="Y61" s="91">
        <v>0</v>
      </c>
      <c r="Z61" s="91">
        <v>0</v>
      </c>
      <c r="AA61" s="106">
        <v>0</v>
      </c>
      <c r="AB61" s="91">
        <v>0</v>
      </c>
      <c r="AC61" s="91">
        <v>0</v>
      </c>
    </row>
    <row r="62" spans="1:29" ht="14.4" x14ac:dyDescent="0.3">
      <c r="A62" s="119" t="s">
        <v>113</v>
      </c>
      <c r="B62" s="91">
        <v>0</v>
      </c>
      <c r="C62" s="106">
        <v>0</v>
      </c>
      <c r="D62" s="91">
        <v>0</v>
      </c>
      <c r="E62" s="91">
        <v>0</v>
      </c>
      <c r="F62" s="91">
        <v>0</v>
      </c>
      <c r="G62" s="106">
        <v>0</v>
      </c>
      <c r="H62" s="91">
        <v>0</v>
      </c>
      <c r="I62" s="91">
        <v>0</v>
      </c>
      <c r="J62" s="91">
        <v>0</v>
      </c>
      <c r="K62" s="106">
        <v>0</v>
      </c>
      <c r="L62" s="91">
        <v>0</v>
      </c>
      <c r="M62" s="91">
        <v>0</v>
      </c>
      <c r="N62" s="91">
        <v>0</v>
      </c>
      <c r="O62" s="106">
        <v>0</v>
      </c>
      <c r="P62" s="91">
        <v>0</v>
      </c>
      <c r="Q62" s="91">
        <v>0</v>
      </c>
      <c r="R62" s="91">
        <v>0</v>
      </c>
      <c r="S62" s="106">
        <v>0</v>
      </c>
      <c r="T62" s="91">
        <v>0</v>
      </c>
      <c r="U62" s="91">
        <v>0</v>
      </c>
      <c r="V62" s="91">
        <v>0</v>
      </c>
      <c r="W62" s="106">
        <v>0</v>
      </c>
      <c r="X62" s="91">
        <v>0</v>
      </c>
      <c r="Y62" s="91">
        <v>0</v>
      </c>
      <c r="Z62" s="91">
        <v>0</v>
      </c>
      <c r="AA62" s="106">
        <v>0</v>
      </c>
      <c r="AB62" s="91">
        <v>0</v>
      </c>
      <c r="AC62" s="91">
        <v>0</v>
      </c>
    </row>
    <row r="63" spans="1:29" ht="14.4" x14ac:dyDescent="0.3">
      <c r="A63" s="119" t="s">
        <v>110</v>
      </c>
      <c r="B63" s="91">
        <v>0</v>
      </c>
      <c r="C63" s="106">
        <v>0</v>
      </c>
      <c r="D63" s="91">
        <v>0</v>
      </c>
      <c r="E63" s="91">
        <v>0</v>
      </c>
      <c r="F63" s="91">
        <v>0</v>
      </c>
      <c r="G63" s="106">
        <v>0</v>
      </c>
      <c r="H63" s="91">
        <v>0</v>
      </c>
      <c r="I63" s="91">
        <v>0</v>
      </c>
      <c r="J63" s="91">
        <v>0</v>
      </c>
      <c r="K63" s="106">
        <v>0</v>
      </c>
      <c r="L63" s="91">
        <v>0</v>
      </c>
      <c r="M63" s="91">
        <v>0</v>
      </c>
      <c r="N63" s="91">
        <v>0</v>
      </c>
      <c r="O63" s="106">
        <v>0</v>
      </c>
      <c r="P63" s="91">
        <v>0</v>
      </c>
      <c r="Q63" s="91">
        <v>34</v>
      </c>
      <c r="R63" s="91">
        <v>80</v>
      </c>
      <c r="S63" s="106">
        <v>198</v>
      </c>
      <c r="T63" s="91">
        <v>243</v>
      </c>
      <c r="U63" s="91">
        <v>320</v>
      </c>
      <c r="V63" s="91">
        <v>406</v>
      </c>
      <c r="W63" s="106">
        <v>485</v>
      </c>
      <c r="X63" s="91">
        <v>605</v>
      </c>
      <c r="Y63" s="91">
        <v>753</v>
      </c>
      <c r="Z63" s="91">
        <v>921</v>
      </c>
      <c r="AA63" s="106">
        <v>1005</v>
      </c>
      <c r="AB63" s="91">
        <v>1208</v>
      </c>
      <c r="AC63" s="91">
        <v>3418</v>
      </c>
    </row>
    <row r="64" spans="1:29" ht="14.4" x14ac:dyDescent="0.3">
      <c r="A64" s="119" t="s">
        <v>114</v>
      </c>
      <c r="B64" s="91">
        <v>0</v>
      </c>
      <c r="C64" s="106">
        <v>0</v>
      </c>
      <c r="D64" s="91">
        <v>0</v>
      </c>
      <c r="E64" s="91">
        <v>0</v>
      </c>
      <c r="F64" s="91">
        <v>0</v>
      </c>
      <c r="G64" s="106">
        <v>0</v>
      </c>
      <c r="H64" s="91">
        <v>0</v>
      </c>
      <c r="I64" s="91">
        <v>0</v>
      </c>
      <c r="J64" s="91">
        <v>0</v>
      </c>
      <c r="K64" s="106">
        <v>0</v>
      </c>
      <c r="L64" s="91">
        <v>0</v>
      </c>
      <c r="M64" s="91">
        <v>0</v>
      </c>
      <c r="N64" s="91">
        <v>0</v>
      </c>
      <c r="O64" s="106">
        <v>0</v>
      </c>
      <c r="P64" s="91">
        <v>0</v>
      </c>
      <c r="Q64" s="91">
        <v>0</v>
      </c>
      <c r="R64" s="91">
        <v>0</v>
      </c>
      <c r="S64" s="106">
        <v>0</v>
      </c>
      <c r="T64" s="91">
        <v>0</v>
      </c>
      <c r="U64" s="91">
        <v>0</v>
      </c>
      <c r="V64" s="91">
        <v>0</v>
      </c>
      <c r="W64" s="106">
        <v>0</v>
      </c>
      <c r="X64" s="91">
        <v>0</v>
      </c>
      <c r="Y64" s="91">
        <v>0</v>
      </c>
      <c r="Z64" s="91">
        <v>0</v>
      </c>
      <c r="AA64" s="106">
        <v>0</v>
      </c>
      <c r="AB64" s="91">
        <v>0</v>
      </c>
      <c r="AC64" s="91">
        <v>0</v>
      </c>
    </row>
    <row r="65" spans="1:29" ht="14.4" x14ac:dyDescent="0.3">
      <c r="A65" s="119" t="s">
        <v>115</v>
      </c>
      <c r="B65" s="91">
        <v>0</v>
      </c>
      <c r="C65" s="106">
        <v>0</v>
      </c>
      <c r="D65" s="91">
        <v>0</v>
      </c>
      <c r="E65" s="91">
        <v>0</v>
      </c>
      <c r="F65" s="91">
        <v>0</v>
      </c>
      <c r="G65" s="106">
        <v>0</v>
      </c>
      <c r="H65" s="91">
        <v>0</v>
      </c>
      <c r="I65" s="91">
        <v>0</v>
      </c>
      <c r="J65" s="91">
        <v>0</v>
      </c>
      <c r="K65" s="106">
        <v>0</v>
      </c>
      <c r="L65" s="91">
        <v>0</v>
      </c>
      <c r="M65" s="91">
        <v>0</v>
      </c>
      <c r="N65" s="91">
        <v>0</v>
      </c>
      <c r="O65" s="106">
        <v>0</v>
      </c>
      <c r="P65" s="91">
        <v>0</v>
      </c>
      <c r="Q65" s="91">
        <v>0</v>
      </c>
      <c r="R65" s="91">
        <v>0</v>
      </c>
      <c r="S65" s="106">
        <v>0</v>
      </c>
      <c r="T65" s="91">
        <v>0</v>
      </c>
      <c r="U65" s="91">
        <v>0</v>
      </c>
      <c r="V65" s="91">
        <v>0</v>
      </c>
      <c r="W65" s="106">
        <v>0</v>
      </c>
      <c r="X65" s="91">
        <v>0</v>
      </c>
      <c r="Y65" s="91">
        <v>0</v>
      </c>
      <c r="Z65" s="91">
        <v>0</v>
      </c>
      <c r="AA65" s="106">
        <v>0</v>
      </c>
      <c r="AB65" s="91">
        <v>0</v>
      </c>
      <c r="AC65" s="91">
        <v>0</v>
      </c>
    </row>
    <row r="66" spans="1:29" x14ac:dyDescent="0.25">
      <c r="A66" s="133" t="s">
        <v>32</v>
      </c>
      <c r="B66" s="134">
        <v>223</v>
      </c>
      <c r="C66" s="135">
        <v>225</v>
      </c>
      <c r="D66" s="134">
        <v>231</v>
      </c>
      <c r="E66" s="134">
        <v>238</v>
      </c>
      <c r="F66" s="134">
        <v>243</v>
      </c>
      <c r="G66" s="135">
        <v>250</v>
      </c>
      <c r="H66" s="134">
        <v>263</v>
      </c>
      <c r="I66" s="134">
        <v>270</v>
      </c>
      <c r="J66" s="134">
        <v>284</v>
      </c>
      <c r="K66" s="135">
        <v>296</v>
      </c>
      <c r="L66" s="134">
        <v>315</v>
      </c>
      <c r="M66" s="134">
        <v>354</v>
      </c>
      <c r="N66" s="134">
        <v>439</v>
      </c>
      <c r="O66" s="135">
        <v>498</v>
      </c>
      <c r="P66" s="134">
        <v>548</v>
      </c>
      <c r="Q66" s="134">
        <v>780</v>
      </c>
      <c r="R66" s="134">
        <v>1217</v>
      </c>
      <c r="S66" s="135">
        <v>1779</v>
      </c>
      <c r="T66" s="134">
        <v>2340</v>
      </c>
      <c r="U66" s="134">
        <v>3599</v>
      </c>
      <c r="V66" s="134">
        <v>4996</v>
      </c>
      <c r="W66" s="135">
        <v>7136</v>
      </c>
      <c r="X66" s="134">
        <v>8534</v>
      </c>
      <c r="Y66" s="134">
        <v>10110</v>
      </c>
      <c r="Z66" s="134">
        <v>11635</v>
      </c>
      <c r="AA66" s="135">
        <v>13050</v>
      </c>
      <c r="AB66" s="134">
        <v>14474</v>
      </c>
      <c r="AC66" s="134">
        <v>17375</v>
      </c>
    </row>
    <row r="67" spans="1:29" x14ac:dyDescent="0.25">
      <c r="A67" s="136" t="s">
        <v>117</v>
      </c>
      <c r="B67" s="145"/>
      <c r="C67" s="146"/>
      <c r="D67" s="145"/>
      <c r="E67" s="145"/>
      <c r="F67" s="145"/>
      <c r="G67" s="146"/>
      <c r="H67" s="145"/>
      <c r="I67" s="145"/>
      <c r="J67" s="145"/>
      <c r="K67" s="146">
        <v>0</v>
      </c>
      <c r="L67" s="145">
        <v>0</v>
      </c>
      <c r="M67" s="145">
        <v>0</v>
      </c>
      <c r="N67" s="145">
        <v>0</v>
      </c>
      <c r="O67" s="146">
        <v>0</v>
      </c>
      <c r="P67" s="145">
        <v>0</v>
      </c>
      <c r="Q67" s="145">
        <v>0</v>
      </c>
      <c r="R67" s="145">
        <v>0</v>
      </c>
      <c r="S67" s="146">
        <v>0</v>
      </c>
      <c r="T67" s="145">
        <v>0</v>
      </c>
      <c r="U67" s="145">
        <v>0</v>
      </c>
      <c r="V67" s="145">
        <v>0</v>
      </c>
      <c r="W67" s="146">
        <v>0</v>
      </c>
      <c r="X67" s="145">
        <v>0</v>
      </c>
      <c r="Y67" s="145">
        <v>0</v>
      </c>
      <c r="Z67" s="145">
        <v>0</v>
      </c>
      <c r="AA67" s="146">
        <v>0</v>
      </c>
      <c r="AB67" s="145">
        <v>0</v>
      </c>
      <c r="AC67" s="145">
        <v>0</v>
      </c>
    </row>
    <row r="68" spans="1:29" x14ac:dyDescent="0.25">
      <c r="C68" s="128"/>
      <c r="G68" s="128"/>
      <c r="K68" s="128"/>
      <c r="O68" s="128"/>
      <c r="S68" s="128"/>
      <c r="U68" s="141"/>
      <c r="W68" s="128"/>
      <c r="AA68" s="142"/>
      <c r="AB68" s="143"/>
      <c r="AC68" s="143"/>
    </row>
    <row r="69" spans="1:29" x14ac:dyDescent="0.25">
      <c r="A69" s="131" t="s">
        <v>120</v>
      </c>
      <c r="C69" s="128"/>
      <c r="G69" s="128"/>
      <c r="K69" s="128"/>
      <c r="O69" s="128"/>
      <c r="S69" s="128"/>
      <c r="U69" s="141"/>
      <c r="W69" s="128"/>
      <c r="AA69" s="142"/>
      <c r="AB69" s="143"/>
      <c r="AC69" s="143"/>
    </row>
    <row r="70" spans="1:29" x14ac:dyDescent="0.25">
      <c r="A70" s="119" t="s">
        <v>108</v>
      </c>
      <c r="B70" s="139">
        <v>2428</v>
      </c>
      <c r="C70" s="140">
        <v>2658</v>
      </c>
      <c r="D70" s="139">
        <v>2927</v>
      </c>
      <c r="E70" s="139">
        <v>3426</v>
      </c>
      <c r="F70" s="139">
        <v>4206</v>
      </c>
      <c r="G70" s="140">
        <v>5745</v>
      </c>
      <c r="H70" s="139">
        <v>9691</v>
      </c>
      <c r="I70" s="139">
        <v>16365</v>
      </c>
      <c r="J70" s="139">
        <v>25681</v>
      </c>
      <c r="K70" s="140">
        <v>39780</v>
      </c>
      <c r="L70" s="139">
        <v>61658</v>
      </c>
      <c r="M70" s="139">
        <v>102489</v>
      </c>
      <c r="N70" s="139">
        <v>220749</v>
      </c>
      <c r="O70" s="140">
        <v>295548</v>
      </c>
      <c r="P70" s="139">
        <v>321654</v>
      </c>
      <c r="Q70" s="139">
        <v>354316</v>
      </c>
      <c r="R70" s="139">
        <v>374677</v>
      </c>
      <c r="S70" s="140">
        <v>394055</v>
      </c>
      <c r="T70" s="139">
        <v>421224</v>
      </c>
      <c r="U70" s="139">
        <v>441873</v>
      </c>
      <c r="V70" s="139">
        <v>466618</v>
      </c>
      <c r="W70" s="140">
        <v>496574</v>
      </c>
      <c r="X70" s="139">
        <v>520399</v>
      </c>
      <c r="Y70" s="139">
        <v>550794</v>
      </c>
      <c r="Z70" s="139">
        <v>584913</v>
      </c>
      <c r="AA70" s="140">
        <v>612805</v>
      </c>
      <c r="AB70" s="139">
        <v>640357</v>
      </c>
      <c r="AC70" s="139">
        <v>656695</v>
      </c>
    </row>
    <row r="71" spans="1:29" x14ac:dyDescent="0.25">
      <c r="A71" s="119" t="s">
        <v>109</v>
      </c>
      <c r="B71" s="139">
        <v>1</v>
      </c>
      <c r="C71" s="140">
        <v>1</v>
      </c>
      <c r="D71" s="139">
        <v>1</v>
      </c>
      <c r="E71" s="139">
        <v>2</v>
      </c>
      <c r="F71" s="139">
        <v>2</v>
      </c>
      <c r="G71" s="140">
        <v>2</v>
      </c>
      <c r="H71" s="139">
        <v>6</v>
      </c>
      <c r="I71" s="139">
        <v>7</v>
      </c>
      <c r="J71" s="139">
        <v>12</v>
      </c>
      <c r="K71" s="140">
        <v>18</v>
      </c>
      <c r="L71" s="139">
        <v>69</v>
      </c>
      <c r="M71" s="139">
        <v>294</v>
      </c>
      <c r="N71" s="139">
        <v>329</v>
      </c>
      <c r="O71" s="140">
        <v>369</v>
      </c>
      <c r="P71" s="139">
        <v>400</v>
      </c>
      <c r="Q71" s="139">
        <v>533</v>
      </c>
      <c r="R71" s="139">
        <v>567</v>
      </c>
      <c r="S71" s="140">
        <v>602</v>
      </c>
      <c r="T71" s="139">
        <v>719</v>
      </c>
      <c r="U71" s="139">
        <v>824</v>
      </c>
      <c r="V71" s="139">
        <v>947</v>
      </c>
      <c r="W71" s="140">
        <v>1034</v>
      </c>
      <c r="X71" s="139">
        <v>1161</v>
      </c>
      <c r="Y71" s="139">
        <v>1256</v>
      </c>
      <c r="Z71" s="139">
        <v>1369</v>
      </c>
      <c r="AA71" s="140">
        <v>1435</v>
      </c>
      <c r="AB71" s="139">
        <v>1462</v>
      </c>
      <c r="AC71" s="139">
        <v>1465</v>
      </c>
    </row>
    <row r="72" spans="1:29" x14ac:dyDescent="0.25">
      <c r="A72" s="119" t="s">
        <v>110</v>
      </c>
      <c r="B72" s="139">
        <v>0</v>
      </c>
      <c r="C72" s="140">
        <v>0</v>
      </c>
      <c r="D72" s="139">
        <v>0</v>
      </c>
      <c r="E72" s="139">
        <v>0</v>
      </c>
      <c r="F72" s="139">
        <v>625</v>
      </c>
      <c r="G72" s="140">
        <v>1323</v>
      </c>
      <c r="H72" s="139">
        <v>1859</v>
      </c>
      <c r="I72" s="139">
        <v>2641</v>
      </c>
      <c r="J72" s="139">
        <v>3885</v>
      </c>
      <c r="K72" s="140">
        <v>5675</v>
      </c>
      <c r="L72" s="139">
        <v>6946</v>
      </c>
      <c r="M72" s="139">
        <v>8765</v>
      </c>
      <c r="N72" s="139">
        <v>14194</v>
      </c>
      <c r="O72" s="140">
        <v>18942</v>
      </c>
      <c r="P72" s="139">
        <v>22119</v>
      </c>
      <c r="Q72" s="139">
        <v>25066</v>
      </c>
      <c r="R72" s="139">
        <v>27240</v>
      </c>
      <c r="S72" s="140">
        <v>29306</v>
      </c>
      <c r="T72" s="139">
        <v>31730</v>
      </c>
      <c r="U72" s="139">
        <v>33942</v>
      </c>
      <c r="V72" s="139">
        <v>36907</v>
      </c>
      <c r="W72" s="140">
        <v>39875</v>
      </c>
      <c r="X72" s="139">
        <v>43275</v>
      </c>
      <c r="Y72" s="139">
        <v>47699</v>
      </c>
      <c r="Z72" s="139">
        <v>52951</v>
      </c>
      <c r="AA72" s="140">
        <v>60483</v>
      </c>
      <c r="AB72" s="139">
        <v>71971</v>
      </c>
      <c r="AC72" s="139">
        <v>98338</v>
      </c>
    </row>
    <row r="73" spans="1:29" x14ac:dyDescent="0.25">
      <c r="A73" s="119" t="s">
        <v>111</v>
      </c>
      <c r="B73" s="139">
        <v>0</v>
      </c>
      <c r="C73" s="140">
        <v>0</v>
      </c>
      <c r="D73" s="139">
        <v>0</v>
      </c>
      <c r="E73" s="139">
        <v>0</v>
      </c>
      <c r="F73" s="139">
        <v>0</v>
      </c>
      <c r="G73" s="140">
        <v>0</v>
      </c>
      <c r="H73" s="139">
        <v>0</v>
      </c>
      <c r="I73" s="139">
        <v>0</v>
      </c>
      <c r="J73" s="139">
        <v>2</v>
      </c>
      <c r="K73" s="140">
        <v>2</v>
      </c>
      <c r="L73" s="139">
        <v>3</v>
      </c>
      <c r="M73" s="139">
        <v>0</v>
      </c>
      <c r="N73" s="139">
        <v>0</v>
      </c>
      <c r="O73" s="140">
        <v>0</v>
      </c>
      <c r="P73" s="139">
        <v>0</v>
      </c>
      <c r="Q73" s="139">
        <v>0</v>
      </c>
      <c r="R73" s="139">
        <v>4</v>
      </c>
      <c r="S73" s="140">
        <v>9</v>
      </c>
      <c r="T73" s="139">
        <v>12</v>
      </c>
      <c r="U73" s="139">
        <v>29</v>
      </c>
      <c r="V73" s="139">
        <v>45</v>
      </c>
      <c r="W73" s="140">
        <v>56</v>
      </c>
      <c r="X73" s="139">
        <v>74</v>
      </c>
      <c r="Y73" s="139">
        <v>90</v>
      </c>
      <c r="Z73" s="139">
        <v>114</v>
      </c>
      <c r="AA73" s="140">
        <v>160</v>
      </c>
      <c r="AB73" s="139">
        <v>191</v>
      </c>
      <c r="AC73" s="139">
        <v>202</v>
      </c>
    </row>
    <row r="74" spans="1:29" x14ac:dyDescent="0.25">
      <c r="A74" s="119" t="s">
        <v>119</v>
      </c>
      <c r="B74" s="139">
        <v>223</v>
      </c>
      <c r="C74" s="140">
        <v>225</v>
      </c>
      <c r="D74" s="139">
        <v>231</v>
      </c>
      <c r="E74" s="139">
        <v>238</v>
      </c>
      <c r="F74" s="139">
        <v>243</v>
      </c>
      <c r="G74" s="140">
        <v>250</v>
      </c>
      <c r="H74" s="139">
        <v>263</v>
      </c>
      <c r="I74" s="139">
        <v>270</v>
      </c>
      <c r="J74" s="139">
        <v>284</v>
      </c>
      <c r="K74" s="140">
        <v>296</v>
      </c>
      <c r="L74" s="139">
        <v>315</v>
      </c>
      <c r="M74" s="139">
        <v>354</v>
      </c>
      <c r="N74" s="139">
        <v>439</v>
      </c>
      <c r="O74" s="140">
        <v>498</v>
      </c>
      <c r="P74" s="139">
        <v>548</v>
      </c>
      <c r="Q74" s="139">
        <v>746</v>
      </c>
      <c r="R74" s="139">
        <v>1137</v>
      </c>
      <c r="S74" s="140">
        <v>1581</v>
      </c>
      <c r="T74" s="139">
        <v>2097</v>
      </c>
      <c r="U74" s="139">
        <v>3279</v>
      </c>
      <c r="V74" s="139">
        <v>4590</v>
      </c>
      <c r="W74" s="140">
        <v>6651</v>
      </c>
      <c r="X74" s="139">
        <v>7929</v>
      </c>
      <c r="Y74" s="139">
        <v>9357</v>
      </c>
      <c r="Z74" s="139">
        <v>10714</v>
      </c>
      <c r="AA74" s="140">
        <v>12045</v>
      </c>
      <c r="AB74" s="139">
        <v>13266</v>
      </c>
      <c r="AC74" s="139">
        <v>13957</v>
      </c>
    </row>
    <row r="75" spans="1:29" x14ac:dyDescent="0.25">
      <c r="A75" s="119" t="s">
        <v>112</v>
      </c>
      <c r="B75" s="139">
        <v>17</v>
      </c>
      <c r="C75" s="140">
        <v>18</v>
      </c>
      <c r="D75" s="139">
        <v>18</v>
      </c>
      <c r="E75" s="139">
        <v>18</v>
      </c>
      <c r="F75" s="139">
        <v>19</v>
      </c>
      <c r="G75" s="140">
        <v>19</v>
      </c>
      <c r="H75" s="139">
        <v>19</v>
      </c>
      <c r="I75" s="139">
        <v>19</v>
      </c>
      <c r="J75" s="139">
        <v>19</v>
      </c>
      <c r="K75" s="140">
        <v>19</v>
      </c>
      <c r="L75" s="139">
        <v>19</v>
      </c>
      <c r="M75" s="139">
        <v>19</v>
      </c>
      <c r="N75" s="139">
        <v>20</v>
      </c>
      <c r="O75" s="140">
        <v>21</v>
      </c>
      <c r="P75" s="139">
        <v>22</v>
      </c>
      <c r="Q75" s="139">
        <v>22</v>
      </c>
      <c r="R75" s="139">
        <v>22</v>
      </c>
      <c r="S75" s="140">
        <v>73</v>
      </c>
      <c r="T75" s="139">
        <v>86</v>
      </c>
      <c r="U75" s="139">
        <v>92</v>
      </c>
      <c r="V75" s="139">
        <v>94</v>
      </c>
      <c r="W75" s="140">
        <v>141</v>
      </c>
      <c r="X75" s="139">
        <v>146</v>
      </c>
      <c r="Y75" s="139">
        <v>153</v>
      </c>
      <c r="Z75" s="139">
        <v>162</v>
      </c>
      <c r="AA75" s="140">
        <v>197</v>
      </c>
      <c r="AB75" s="139">
        <v>199</v>
      </c>
      <c r="AC75" s="139">
        <v>202</v>
      </c>
    </row>
    <row r="76" spans="1:29" x14ac:dyDescent="0.25">
      <c r="A76" s="119" t="s">
        <v>113</v>
      </c>
      <c r="B76" s="139">
        <v>0</v>
      </c>
      <c r="C76" s="140">
        <v>0</v>
      </c>
      <c r="D76" s="139">
        <v>0</v>
      </c>
      <c r="E76" s="139">
        <v>0</v>
      </c>
      <c r="F76" s="139">
        <v>0</v>
      </c>
      <c r="G76" s="140">
        <v>0</v>
      </c>
      <c r="H76" s="139">
        <v>0</v>
      </c>
      <c r="I76" s="139">
        <v>0</v>
      </c>
      <c r="J76" s="139">
        <v>0</v>
      </c>
      <c r="K76" s="140">
        <v>0</v>
      </c>
      <c r="L76" s="139">
        <v>0</v>
      </c>
      <c r="M76" s="139">
        <v>0</v>
      </c>
      <c r="N76" s="139">
        <v>0</v>
      </c>
      <c r="O76" s="140">
        <v>0</v>
      </c>
      <c r="P76" s="139">
        <v>0</v>
      </c>
      <c r="Q76" s="139">
        <v>0</v>
      </c>
      <c r="R76" s="139">
        <v>0</v>
      </c>
      <c r="S76" s="140">
        <v>17</v>
      </c>
      <c r="T76" s="139">
        <v>22</v>
      </c>
      <c r="U76" s="139">
        <v>25</v>
      </c>
      <c r="V76" s="139">
        <v>32</v>
      </c>
      <c r="W76" s="140">
        <v>107</v>
      </c>
      <c r="X76" s="139">
        <v>111</v>
      </c>
      <c r="Y76" s="139">
        <v>125</v>
      </c>
      <c r="Z76" s="139">
        <v>147</v>
      </c>
      <c r="AA76" s="140">
        <v>286</v>
      </c>
      <c r="AB76" s="139">
        <v>286</v>
      </c>
      <c r="AC76" s="139">
        <v>286</v>
      </c>
    </row>
    <row r="77" spans="1:29" x14ac:dyDescent="0.25">
      <c r="A77" s="119" t="s">
        <v>121</v>
      </c>
      <c r="B77" s="139">
        <v>0</v>
      </c>
      <c r="C77" s="140">
        <v>0</v>
      </c>
      <c r="D77" s="139">
        <v>0</v>
      </c>
      <c r="E77" s="139">
        <v>0</v>
      </c>
      <c r="F77" s="139">
        <v>0</v>
      </c>
      <c r="G77" s="140">
        <v>0</v>
      </c>
      <c r="H77" s="139">
        <v>0</v>
      </c>
      <c r="I77" s="139">
        <v>0</v>
      </c>
      <c r="J77" s="139">
        <v>0</v>
      </c>
      <c r="K77" s="140">
        <v>0</v>
      </c>
      <c r="L77" s="139">
        <v>0</v>
      </c>
      <c r="M77" s="139">
        <v>0</v>
      </c>
      <c r="N77" s="139">
        <v>0</v>
      </c>
      <c r="O77" s="140">
        <v>0</v>
      </c>
      <c r="P77" s="139">
        <v>0</v>
      </c>
      <c r="Q77" s="139">
        <v>34</v>
      </c>
      <c r="R77" s="139">
        <v>80</v>
      </c>
      <c r="S77" s="140">
        <v>198</v>
      </c>
      <c r="T77" s="139">
        <v>243</v>
      </c>
      <c r="U77" s="139">
        <v>320</v>
      </c>
      <c r="V77" s="139">
        <v>406</v>
      </c>
      <c r="W77" s="140">
        <v>485</v>
      </c>
      <c r="X77" s="139">
        <v>605</v>
      </c>
      <c r="Y77" s="139">
        <v>753</v>
      </c>
      <c r="Z77" s="139">
        <v>921</v>
      </c>
      <c r="AA77" s="140">
        <v>1005</v>
      </c>
      <c r="AB77" s="139">
        <v>1208</v>
      </c>
      <c r="AC77" s="139">
        <v>3418</v>
      </c>
    </row>
    <row r="78" spans="1:29" x14ac:dyDescent="0.25">
      <c r="A78" s="119" t="s">
        <v>114</v>
      </c>
      <c r="B78" s="139">
        <v>0</v>
      </c>
      <c r="C78" s="140">
        <v>0</v>
      </c>
      <c r="D78" s="139">
        <v>0</v>
      </c>
      <c r="E78" s="139">
        <v>0</v>
      </c>
      <c r="F78" s="139">
        <v>0</v>
      </c>
      <c r="G78" s="140">
        <v>0</v>
      </c>
      <c r="H78" s="139">
        <v>0</v>
      </c>
      <c r="I78" s="139">
        <v>0</v>
      </c>
      <c r="J78" s="139">
        <v>0</v>
      </c>
      <c r="K78" s="140">
        <v>0</v>
      </c>
      <c r="L78" s="139">
        <v>0</v>
      </c>
      <c r="M78" s="139">
        <v>0</v>
      </c>
      <c r="N78" s="139">
        <v>0</v>
      </c>
      <c r="O78" s="140">
        <v>0</v>
      </c>
      <c r="P78" s="139">
        <v>0</v>
      </c>
      <c r="Q78" s="139">
        <v>0</v>
      </c>
      <c r="R78" s="139">
        <v>0</v>
      </c>
      <c r="S78" s="140">
        <v>0</v>
      </c>
      <c r="T78" s="139">
        <v>0</v>
      </c>
      <c r="U78" s="139">
        <v>0</v>
      </c>
      <c r="V78" s="139">
        <v>0</v>
      </c>
      <c r="W78" s="140">
        <v>0</v>
      </c>
      <c r="X78" s="139">
        <v>0</v>
      </c>
      <c r="Y78" s="139">
        <v>0</v>
      </c>
      <c r="Z78" s="139">
        <v>0</v>
      </c>
      <c r="AA78" s="140">
        <v>0</v>
      </c>
      <c r="AB78" s="139">
        <v>0</v>
      </c>
      <c r="AC78" s="139">
        <v>0</v>
      </c>
    </row>
    <row r="79" spans="1:29" x14ac:dyDescent="0.25">
      <c r="A79" s="119" t="s">
        <v>115</v>
      </c>
      <c r="B79" s="139">
        <v>0</v>
      </c>
      <c r="C79" s="140">
        <v>0</v>
      </c>
      <c r="D79" s="139">
        <v>0</v>
      </c>
      <c r="E79" s="139">
        <v>0</v>
      </c>
      <c r="F79" s="139">
        <v>0</v>
      </c>
      <c r="G79" s="140">
        <v>0</v>
      </c>
      <c r="H79" s="139">
        <v>0</v>
      </c>
      <c r="I79" s="139">
        <v>0</v>
      </c>
      <c r="J79" s="139">
        <v>0</v>
      </c>
      <c r="K79" s="140">
        <v>0</v>
      </c>
      <c r="L79" s="139">
        <v>0</v>
      </c>
      <c r="M79" s="139">
        <v>0</v>
      </c>
      <c r="N79" s="139">
        <v>0</v>
      </c>
      <c r="O79" s="140">
        <v>1</v>
      </c>
      <c r="P79" s="139">
        <v>2</v>
      </c>
      <c r="Q79" s="139">
        <v>3</v>
      </c>
      <c r="R79" s="139">
        <v>3</v>
      </c>
      <c r="S79" s="140">
        <v>14</v>
      </c>
      <c r="T79" s="139">
        <v>15</v>
      </c>
      <c r="U79" s="139">
        <v>14</v>
      </c>
      <c r="V79" s="139">
        <v>13</v>
      </c>
      <c r="W79" s="140">
        <v>15</v>
      </c>
      <c r="X79" s="139">
        <v>19</v>
      </c>
      <c r="Y79" s="139">
        <v>18</v>
      </c>
      <c r="Z79" s="139">
        <v>17</v>
      </c>
      <c r="AA79" s="140">
        <v>39</v>
      </c>
      <c r="AB79" s="139">
        <v>41</v>
      </c>
      <c r="AC79" s="139">
        <v>42</v>
      </c>
    </row>
    <row r="80" spans="1:29" x14ac:dyDescent="0.25">
      <c r="A80" s="133" t="s">
        <v>32</v>
      </c>
      <c r="B80" s="134">
        <v>2669</v>
      </c>
      <c r="C80" s="135">
        <v>2902</v>
      </c>
      <c r="D80" s="134">
        <v>3177</v>
      </c>
      <c r="E80" s="134">
        <v>3684</v>
      </c>
      <c r="F80" s="134">
        <v>5095</v>
      </c>
      <c r="G80" s="135">
        <v>7339</v>
      </c>
      <c r="H80" s="134">
        <v>11838</v>
      </c>
      <c r="I80" s="134">
        <v>19302</v>
      </c>
      <c r="J80" s="134">
        <v>29883</v>
      </c>
      <c r="K80" s="135">
        <v>45790</v>
      </c>
      <c r="L80" s="134">
        <v>69010</v>
      </c>
      <c r="M80" s="134">
        <v>111921</v>
      </c>
      <c r="N80" s="134">
        <v>235731</v>
      </c>
      <c r="O80" s="135">
        <v>315379</v>
      </c>
      <c r="P80" s="134">
        <v>344745</v>
      </c>
      <c r="Q80" s="134">
        <v>380720</v>
      </c>
      <c r="R80" s="134">
        <v>403730</v>
      </c>
      <c r="S80" s="135">
        <v>425855</v>
      </c>
      <c r="T80" s="134">
        <v>456148</v>
      </c>
      <c r="U80" s="134">
        <v>480398</v>
      </c>
      <c r="V80" s="134">
        <v>509652</v>
      </c>
      <c r="W80" s="135">
        <v>544938</v>
      </c>
      <c r="X80" s="134">
        <v>573719</v>
      </c>
      <c r="Y80" s="134">
        <v>610245</v>
      </c>
      <c r="Z80" s="134">
        <v>651308</v>
      </c>
      <c r="AA80" s="135">
        <v>688455</v>
      </c>
      <c r="AB80" s="134">
        <v>728981</v>
      </c>
      <c r="AC80" s="134">
        <v>774605</v>
      </c>
    </row>
    <row r="81" spans="1:29" x14ac:dyDescent="0.25">
      <c r="A81" s="136" t="s">
        <v>117</v>
      </c>
      <c r="B81" s="139">
        <v>0</v>
      </c>
      <c r="C81" s="140">
        <v>0</v>
      </c>
      <c r="D81" s="139">
        <v>0</v>
      </c>
      <c r="E81" s="139">
        <v>0</v>
      </c>
      <c r="F81" s="139">
        <v>0</v>
      </c>
      <c r="G81" s="140">
        <v>0</v>
      </c>
      <c r="H81" s="139">
        <v>0</v>
      </c>
      <c r="I81" s="139">
        <v>0</v>
      </c>
      <c r="J81" s="139">
        <v>0</v>
      </c>
      <c r="K81" s="140">
        <v>0</v>
      </c>
      <c r="L81" s="139">
        <v>0</v>
      </c>
      <c r="M81" s="139">
        <v>0</v>
      </c>
      <c r="N81" s="139">
        <v>0</v>
      </c>
      <c r="O81" s="140">
        <v>0</v>
      </c>
      <c r="P81" s="139">
        <v>0</v>
      </c>
      <c r="Q81" s="139">
        <v>0</v>
      </c>
      <c r="R81" s="139">
        <v>0</v>
      </c>
      <c r="S81" s="140">
        <v>63</v>
      </c>
      <c r="T81" s="139">
        <v>81</v>
      </c>
      <c r="U81" s="139">
        <v>90</v>
      </c>
      <c r="V81" s="139">
        <v>99</v>
      </c>
      <c r="W81" s="140">
        <v>221</v>
      </c>
      <c r="X81" s="139">
        <v>230</v>
      </c>
      <c r="Y81" s="139">
        <v>251</v>
      </c>
      <c r="Z81" s="139">
        <v>282</v>
      </c>
      <c r="AA81" s="140">
        <v>456</v>
      </c>
      <c r="AB81" s="139">
        <v>458</v>
      </c>
      <c r="AC81" s="139">
        <v>461</v>
      </c>
    </row>
    <row r="82" spans="1:29" ht="27.6" customHeight="1" x14ac:dyDescent="0.25">
      <c r="C82" s="128"/>
      <c r="G82" s="128"/>
      <c r="K82" s="128"/>
      <c r="O82" s="128"/>
      <c r="S82" s="128"/>
      <c r="W82" s="128"/>
      <c r="AA82" s="128"/>
    </row>
    <row r="83" spans="1:29" x14ac:dyDescent="0.25">
      <c r="A83" s="126" t="s">
        <v>124</v>
      </c>
      <c r="C83" s="128"/>
      <c r="G83" s="128"/>
      <c r="K83" s="128"/>
      <c r="O83" s="128"/>
      <c r="S83" s="128"/>
      <c r="W83" s="128"/>
      <c r="AA83" s="142"/>
      <c r="AB83" s="143"/>
      <c r="AC83" s="143"/>
    </row>
    <row r="84" spans="1:29" x14ac:dyDescent="0.25">
      <c r="A84" s="119" t="s">
        <v>125</v>
      </c>
      <c r="B84" s="145">
        <f t="shared" ref="B84:AA84" si="0">SUM(B32:B35)</f>
        <v>7.2137260000000012</v>
      </c>
      <c r="C84" s="146">
        <f t="shared" si="0"/>
        <v>7.8392960000000009</v>
      </c>
      <c r="D84" s="145">
        <f t="shared" si="0"/>
        <v>8.6133559999999996</v>
      </c>
      <c r="E84" s="145">
        <f t="shared" si="0"/>
        <v>10.195385999999999</v>
      </c>
      <c r="F84" s="145">
        <f t="shared" si="0"/>
        <v>13.096605000000002</v>
      </c>
      <c r="G84" s="146">
        <f t="shared" si="0"/>
        <v>18.179350799999998</v>
      </c>
      <c r="H84" s="145">
        <f t="shared" si="0"/>
        <v>30.693699200000012</v>
      </c>
      <c r="I84" s="145">
        <f t="shared" si="0"/>
        <v>49.915967200000033</v>
      </c>
      <c r="J84" s="145">
        <f t="shared" si="0"/>
        <v>77.978944300000066</v>
      </c>
      <c r="K84" s="146">
        <f t="shared" si="0"/>
        <v>122.35770696000019</v>
      </c>
      <c r="L84" s="145">
        <f t="shared" si="0"/>
        <v>206.35319034000028</v>
      </c>
      <c r="M84" s="145">
        <f t="shared" si="0"/>
        <v>518.52298729000029</v>
      </c>
      <c r="N84" s="145">
        <f t="shared" si="0"/>
        <v>982.48874877999856</v>
      </c>
      <c r="O84" s="146">
        <f t="shared" si="0"/>
        <v>1291.3465486699981</v>
      </c>
      <c r="P84" s="145">
        <f t="shared" si="0"/>
        <v>1409.7230152799984</v>
      </c>
      <c r="Q84" s="145">
        <f t="shared" si="0"/>
        <v>1642.8947352599987</v>
      </c>
      <c r="R84" s="145">
        <f t="shared" si="0"/>
        <v>1735.3534341599989</v>
      </c>
      <c r="S84" s="146">
        <f t="shared" si="0"/>
        <v>1822.0273372199988</v>
      </c>
      <c r="T84" s="145">
        <f t="shared" si="0"/>
        <v>1980.5828367699983</v>
      </c>
      <c r="U84" s="145">
        <f t="shared" si="0"/>
        <v>2095.0965701399982</v>
      </c>
      <c r="V84" s="145">
        <f t="shared" si="0"/>
        <v>2232.5622886499982</v>
      </c>
      <c r="W84" s="146">
        <f t="shared" si="0"/>
        <v>2401.0066798899988</v>
      </c>
      <c r="X84" s="145">
        <f t="shared" si="0"/>
        <v>2560.9628232799978</v>
      </c>
      <c r="Y84" s="145">
        <f t="shared" si="0"/>
        <v>2716.676353429998</v>
      </c>
      <c r="Z84" s="145">
        <f t="shared" si="0"/>
        <v>2918.1749378699974</v>
      </c>
      <c r="AA84" s="146">
        <f t="shared" si="0"/>
        <v>3099.8248983699968</v>
      </c>
      <c r="AB84" s="145">
        <f>SUM(AB32:AB35)</f>
        <v>3264.8226155899974</v>
      </c>
      <c r="AC84" s="145">
        <f>SUM(AC32:AC35)</f>
        <v>3444.6600290999977</v>
      </c>
    </row>
    <row r="85" spans="1:29" x14ac:dyDescent="0.25">
      <c r="A85" s="119" t="s">
        <v>126</v>
      </c>
      <c r="B85" s="145">
        <f t="shared" ref="B85:AC85" si="1">SUM(B36:B38)</f>
        <v>1.95913</v>
      </c>
      <c r="C85" s="146">
        <f t="shared" si="1"/>
        <v>1.9657099999999998</v>
      </c>
      <c r="D85" s="145">
        <f t="shared" si="1"/>
        <v>1.9941299999999997</v>
      </c>
      <c r="E85" s="145">
        <f t="shared" si="1"/>
        <v>2.0172699999999999</v>
      </c>
      <c r="F85" s="145">
        <f t="shared" si="1"/>
        <v>2.1048900000000001</v>
      </c>
      <c r="G85" s="146">
        <f t="shared" si="1"/>
        <v>2.1380400000000002</v>
      </c>
      <c r="H85" s="145">
        <f t="shared" si="1"/>
        <v>2.1969299999999996</v>
      </c>
      <c r="I85" s="145">
        <f t="shared" si="1"/>
        <v>2.23062</v>
      </c>
      <c r="J85" s="145">
        <f t="shared" si="1"/>
        <v>2.2709099999999998</v>
      </c>
      <c r="K85" s="146">
        <f t="shared" si="1"/>
        <v>2.2877900000000002</v>
      </c>
      <c r="L85" s="145">
        <f t="shared" si="1"/>
        <v>2.3721399999999999</v>
      </c>
      <c r="M85" s="145">
        <f t="shared" si="1"/>
        <v>2.4721099999999998</v>
      </c>
      <c r="N85" s="145">
        <f t="shared" si="1"/>
        <v>7.3022100000000005</v>
      </c>
      <c r="O85" s="146">
        <f t="shared" si="1"/>
        <v>8.4680400000000002</v>
      </c>
      <c r="P85" s="145">
        <f t="shared" si="1"/>
        <v>8.7419600000000006</v>
      </c>
      <c r="Q85" s="145">
        <f t="shared" si="1"/>
        <v>9.6791500000000017</v>
      </c>
      <c r="R85" s="145">
        <f t="shared" si="1"/>
        <v>11.883900000000001</v>
      </c>
      <c r="S85" s="146">
        <f t="shared" si="1"/>
        <v>301.35722999999996</v>
      </c>
      <c r="T85" s="145">
        <f t="shared" si="1"/>
        <v>393.70245</v>
      </c>
      <c r="U85" s="145">
        <f t="shared" si="1"/>
        <v>435.14061999999996</v>
      </c>
      <c r="V85" s="145">
        <f t="shared" si="1"/>
        <v>539.75234</v>
      </c>
      <c r="W85" s="146">
        <f t="shared" si="1"/>
        <v>1468.8428699999999</v>
      </c>
      <c r="X85" s="145">
        <f t="shared" si="1"/>
        <v>1532.63095</v>
      </c>
      <c r="Y85" s="145">
        <f t="shared" si="1"/>
        <v>1742.76701</v>
      </c>
      <c r="Z85" s="145">
        <f t="shared" si="1"/>
        <v>2080.42409</v>
      </c>
      <c r="AA85" s="146">
        <f t="shared" si="1"/>
        <v>3877.7858099999999</v>
      </c>
      <c r="AB85" s="145">
        <f t="shared" si="1"/>
        <v>3889.0364300000001</v>
      </c>
      <c r="AC85" s="145">
        <f t="shared" si="1"/>
        <v>3904.95219</v>
      </c>
    </row>
    <row r="86" spans="1:29" x14ac:dyDescent="0.25">
      <c r="A86" s="119" t="s">
        <v>127</v>
      </c>
      <c r="B86" s="145">
        <f t="shared" ref="B86:AC86" si="2">SUM(B39:B42)</f>
        <v>14.6</v>
      </c>
      <c r="C86" s="146">
        <f t="shared" si="2"/>
        <v>14.6</v>
      </c>
      <c r="D86" s="145">
        <f t="shared" si="2"/>
        <v>14.6</v>
      </c>
      <c r="E86" s="145">
        <f t="shared" si="2"/>
        <v>14.6</v>
      </c>
      <c r="F86" s="145">
        <f t="shared" si="2"/>
        <v>14.6</v>
      </c>
      <c r="G86" s="146">
        <f t="shared" si="2"/>
        <v>14.6</v>
      </c>
      <c r="H86" s="145">
        <f t="shared" si="2"/>
        <v>14.6</v>
      </c>
      <c r="I86" s="145">
        <f t="shared" si="2"/>
        <v>14.6</v>
      </c>
      <c r="J86" s="145">
        <f t="shared" si="2"/>
        <v>14.6</v>
      </c>
      <c r="K86" s="146">
        <f t="shared" si="2"/>
        <v>14.6</v>
      </c>
      <c r="L86" s="145">
        <f t="shared" si="2"/>
        <v>14.6</v>
      </c>
      <c r="M86" s="145">
        <f t="shared" si="2"/>
        <v>14.6</v>
      </c>
      <c r="N86" s="145">
        <f t="shared" si="2"/>
        <v>14.6</v>
      </c>
      <c r="O86" s="146">
        <f t="shared" si="2"/>
        <v>20.6</v>
      </c>
      <c r="P86" s="145">
        <f t="shared" si="2"/>
        <v>26.1</v>
      </c>
      <c r="Q86" s="145">
        <f t="shared" si="2"/>
        <v>31.5</v>
      </c>
      <c r="R86" s="145">
        <f t="shared" si="2"/>
        <v>31.5</v>
      </c>
      <c r="S86" s="146">
        <f t="shared" si="2"/>
        <v>123.61701000000001</v>
      </c>
      <c r="T86" s="145">
        <f t="shared" si="2"/>
        <v>134.95601000000002</v>
      </c>
      <c r="U86" s="145">
        <f t="shared" si="2"/>
        <v>129.73874000000001</v>
      </c>
      <c r="V86" s="145">
        <f t="shared" si="2"/>
        <v>107.73873999999998</v>
      </c>
      <c r="W86" s="146">
        <f t="shared" si="2"/>
        <v>236.75845999999996</v>
      </c>
      <c r="X86" s="145">
        <f t="shared" si="2"/>
        <v>290.33053460000008</v>
      </c>
      <c r="Y86" s="145">
        <f t="shared" si="2"/>
        <v>299.61338460000002</v>
      </c>
      <c r="Z86" s="145">
        <f t="shared" si="2"/>
        <v>344.60370480000012</v>
      </c>
      <c r="AA86" s="146">
        <f t="shared" si="2"/>
        <v>863.52695480000011</v>
      </c>
      <c r="AB86" s="145">
        <f t="shared" si="2"/>
        <v>880.02489680000008</v>
      </c>
      <c r="AC86" s="145">
        <f t="shared" si="2"/>
        <v>901.82551180000007</v>
      </c>
    </row>
    <row r="87" spans="1:29" s="131" customFormat="1" x14ac:dyDescent="0.25">
      <c r="A87" s="133" t="s">
        <v>128</v>
      </c>
      <c r="B87" s="149">
        <f t="shared" ref="B87:Y87" si="3">SUM(B84:B86)</f>
        <v>23.772856000000001</v>
      </c>
      <c r="C87" s="150">
        <f t="shared" si="3"/>
        <v>24.405006</v>
      </c>
      <c r="D87" s="149">
        <f t="shared" si="3"/>
        <v>25.207485999999999</v>
      </c>
      <c r="E87" s="149">
        <f t="shared" si="3"/>
        <v>26.812655999999997</v>
      </c>
      <c r="F87" s="149">
        <f t="shared" si="3"/>
        <v>29.801495000000003</v>
      </c>
      <c r="G87" s="150">
        <f t="shared" si="3"/>
        <v>34.9173908</v>
      </c>
      <c r="H87" s="149">
        <f t="shared" si="3"/>
        <v>47.490629200000015</v>
      </c>
      <c r="I87" s="149">
        <f t="shared" si="3"/>
        <v>66.746587200000036</v>
      </c>
      <c r="J87" s="149">
        <f t="shared" si="3"/>
        <v>94.849854300000061</v>
      </c>
      <c r="K87" s="150">
        <f t="shared" si="3"/>
        <v>139.2454969600002</v>
      </c>
      <c r="L87" s="149">
        <f t="shared" si="3"/>
        <v>223.32533034000028</v>
      </c>
      <c r="M87" s="149">
        <f t="shared" si="3"/>
        <v>535.59509729000035</v>
      </c>
      <c r="N87" s="149">
        <f t="shared" si="3"/>
        <v>1004.3909587799985</v>
      </c>
      <c r="O87" s="150">
        <f t="shared" si="3"/>
        <v>1320.414588669998</v>
      </c>
      <c r="P87" s="149">
        <f t="shared" si="3"/>
        <v>1444.5649752799984</v>
      </c>
      <c r="Q87" s="149">
        <f t="shared" si="3"/>
        <v>1684.0738852599986</v>
      </c>
      <c r="R87" s="149">
        <f t="shared" si="3"/>
        <v>1778.7373341599989</v>
      </c>
      <c r="S87" s="150">
        <f t="shared" si="3"/>
        <v>2247.0015772199986</v>
      </c>
      <c r="T87" s="149">
        <f t="shared" si="3"/>
        <v>2509.2412967699984</v>
      </c>
      <c r="U87" s="149">
        <f t="shared" si="3"/>
        <v>2659.9759301399981</v>
      </c>
      <c r="V87" s="149">
        <f t="shared" si="3"/>
        <v>2880.053368649998</v>
      </c>
      <c r="W87" s="150">
        <f t="shared" si="3"/>
        <v>4106.6080098899984</v>
      </c>
      <c r="X87" s="149">
        <f t="shared" si="3"/>
        <v>4383.9243078799973</v>
      </c>
      <c r="Y87" s="149">
        <f t="shared" si="3"/>
        <v>4759.0567480299987</v>
      </c>
      <c r="Z87" s="149">
        <f>SUM(Z84:Z86)</f>
        <v>5343.2027326699972</v>
      </c>
      <c r="AA87" s="150">
        <f>SUM(AA84:AA86)</f>
        <v>7841.1376631699968</v>
      </c>
      <c r="AB87" s="149">
        <f>SUM(AB84:AB86)</f>
        <v>8033.8839423899972</v>
      </c>
      <c r="AC87" s="149">
        <f>SUM(AC84:AC86)</f>
        <v>8251.4377308999974</v>
      </c>
    </row>
    <row r="88" spans="1:29" x14ac:dyDescent="0.25">
      <c r="AA88" s="143"/>
      <c r="AB88" s="143"/>
      <c r="AC88" s="143"/>
    </row>
    <row r="89" spans="1:29" ht="13.2" customHeight="1" x14ac:dyDescent="0.25">
      <c r="A89" s="193" t="s">
        <v>100</v>
      </c>
      <c r="B89" s="193"/>
      <c r="C89" s="193"/>
      <c r="D89" s="193"/>
      <c r="E89" s="193"/>
      <c r="F89" s="193"/>
      <c r="AA89" s="143"/>
      <c r="AB89" s="143"/>
      <c r="AC89" s="143"/>
    </row>
    <row r="90" spans="1:29" x14ac:dyDescent="0.25">
      <c r="A90" s="193"/>
      <c r="B90" s="193"/>
      <c r="C90" s="193"/>
      <c r="D90" s="193"/>
      <c r="E90" s="193"/>
      <c r="F90" s="193"/>
      <c r="AA90" s="143"/>
      <c r="AB90" s="143"/>
      <c r="AC90" s="143"/>
    </row>
    <row r="91" spans="1:29" ht="17.399999999999999" customHeight="1" x14ac:dyDescent="0.25">
      <c r="A91" s="193"/>
      <c r="B91" s="193"/>
      <c r="C91" s="193"/>
      <c r="D91" s="193"/>
      <c r="E91" s="193"/>
      <c r="F91" s="193"/>
      <c r="AA91" s="143"/>
      <c r="AB91" s="143"/>
      <c r="AC91" s="143"/>
    </row>
    <row r="92" spans="1:29" x14ac:dyDescent="0.25">
      <c r="A92" s="119"/>
      <c r="AA92" s="143"/>
      <c r="AB92" s="143"/>
      <c r="AC92" s="143"/>
    </row>
  </sheetData>
  <mergeCells count="8">
    <mergeCell ref="AA5:AB5"/>
    <mergeCell ref="A89:F91"/>
    <mergeCell ref="C5:F5"/>
    <mergeCell ref="G5:J5"/>
    <mergeCell ref="K5:N5"/>
    <mergeCell ref="O5:R5"/>
    <mergeCell ref="S5:V5"/>
    <mergeCell ref="W5:Z5"/>
  </mergeCells>
  <pageMargins left="0.23622047244094491" right="0.23622047244094491" top="0.74803149606299213" bottom="0.74803149606299213" header="0.31496062992125984" footer="0.31496062992125984"/>
  <pageSetup paperSize="9" scale="80" fitToWidth="0" orientation="landscape" verticalDpi="4" r:id="rId1"/>
  <headerFooter alignWithMargins="0">
    <oddHeader>&amp;LSolar Photovoltaics Deployment in the UK&amp;RTable 2 - Q3 15</oddHeader>
    <oddFooter>&amp;Lhttps://www.gov.uk/government/statistics/solar-photovoltaics-deployment</oddFooter>
  </headerFooter>
  <rowBreaks count="1" manualBreakCount="1">
    <brk id="4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DECCFCSJ-328-396</_dlc_DocId>
    <_dlc_DocIdUrl xmlns="f7e53c2a-c5c2-4bbb-ab47-6d506cb60401">
      <Url>https://edrms.decc.gsi.gov.uk/FCS/dw/RAN/_layouts/15/DocIdRedir.aspx?ID=DECCFCSJ-328-396</Url>
      <Description>DECCFCSJ-328-396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425E84EC5168144183677EDAA9BE6DC0" ma:contentTypeVersion="3" ma:contentTypeDescription="DECC Microsoft Excel Spreadsheet Content Type" ma:contentTypeScope="" ma:versionID="5389ecb24dca545ac2c4a9f2953a8522">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d87f34b338307d4df1a10c84556d4940"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9c6981cf-ca77-4d25-a722-9ba9d442762a" ContentTypeId="0x01010020B27A3BB4AD4E469BDEA344273B4F2202" PreviousValue="false"/>
</file>

<file path=customXml/itemProps1.xml><?xml version="1.0" encoding="utf-8"?>
<ds:datastoreItem xmlns:ds="http://schemas.openxmlformats.org/officeDocument/2006/customXml" ds:itemID="{92570CB3-2338-4900-A829-1AB7768B663F}">
  <ds:schemaRefs>
    <ds:schemaRef ds:uri="http://schemas.microsoft.com/sharepoint/events"/>
  </ds:schemaRefs>
</ds:datastoreItem>
</file>

<file path=customXml/itemProps2.xml><?xml version="1.0" encoding="utf-8"?>
<ds:datastoreItem xmlns:ds="http://schemas.openxmlformats.org/officeDocument/2006/customXml" ds:itemID="{141A86E3-DF0D-4715-B573-953529D47C9F}">
  <ds:schemaRefs>
    <ds:schemaRef ds:uri="http://schemas.microsoft.com/sharepoint/v3/contenttype/forms"/>
  </ds:schemaRefs>
</ds:datastoreItem>
</file>

<file path=customXml/itemProps3.xml><?xml version="1.0" encoding="utf-8"?>
<ds:datastoreItem xmlns:ds="http://schemas.openxmlformats.org/officeDocument/2006/customXml" ds:itemID="{D7714C16-2005-4D20-A442-3AE3ACF36F22}">
  <ds:schemaRefs>
    <ds:schemaRef ds:uri="http://schemas.microsoft.com/sharepoint/v3"/>
    <ds:schemaRef ds:uri="http://purl.org/dc/elements/1.1/"/>
    <ds:schemaRef ds:uri="http://purl.org/dc/dcmitype/"/>
    <ds:schemaRef ds:uri="http://www.w3.org/XML/1998/namespace"/>
    <ds:schemaRef ds:uri="http://purl.org/dc/terms/"/>
    <ds:schemaRef ds:uri="http://schemas.microsoft.com/office/infopath/2007/PartnerControls"/>
    <ds:schemaRef ds:uri="http://schemas.microsoft.com/office/2006/metadata/properties"/>
    <ds:schemaRef ds:uri="f7e53c2a-c5c2-4bbb-ab47-6d506cb60401"/>
    <ds:schemaRef ds:uri="http://schemas.microsoft.com/office/2006/documentManagement/types"/>
    <ds:schemaRef ds:uri="http://schemas.openxmlformats.org/package/2006/metadata/core-properties"/>
  </ds:schemaRefs>
</ds:datastoreItem>
</file>

<file path=customXml/itemProps4.xml><?xml version="1.0" encoding="utf-8"?>
<ds:datastoreItem xmlns:ds="http://schemas.openxmlformats.org/officeDocument/2006/customXml" ds:itemID="{9459E869-C2EC-4E16-A2E5-6136B7DDD8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1F71EB8-C227-4481-9A41-34AB1935072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Highlights</vt:lpstr>
      <vt:lpstr>Table 1 - By Capacity</vt:lpstr>
      <vt:lpstr>Table 2 - By Accreditation</vt:lpstr>
      <vt:lpstr>Notes</vt:lpstr>
      <vt:lpstr>Table 1 - Dec 15</vt:lpstr>
      <vt:lpstr>Table 1 - Nov 15</vt:lpstr>
      <vt:lpstr>Table 1 - Oct 15</vt:lpstr>
      <vt:lpstr>Table 2 - Q3 15</vt:lpstr>
      <vt:lpstr>Contents!Print_Area</vt:lpstr>
      <vt:lpstr>Highlights!Print_Area</vt:lpstr>
      <vt:lpstr>'Table 2 - Q3 15'!Print_Area</vt:lpstr>
      <vt:lpstr>'Table 1 - By Capacity'!Print_Titles</vt:lpstr>
      <vt:lpstr>'Table 1 - Dec 15'!Print_Titles</vt:lpstr>
      <vt:lpstr>'Table 1 - Nov 15'!Print_Titles</vt:lpstr>
      <vt:lpstr>'Table 1 - Oct 15'!Print_Titles</vt:lpstr>
      <vt:lpstr>'Table 2 - By Accreditation'!Print_Titles</vt:lpstr>
      <vt:lpstr>'Table 2 - Q3 15'!Print_Titles</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Migo Ellen (Analysis)</dc:creator>
  <cp:lastModifiedBy>Migo Ellen (Analysis)</cp:lastModifiedBy>
  <cp:lastPrinted>2016-02-22T16:39:20Z</cp:lastPrinted>
  <dcterms:created xsi:type="dcterms:W3CDTF">2016-02-22T12:43:57Z</dcterms:created>
  <dcterms:modified xsi:type="dcterms:W3CDTF">2016-02-24T09:46:37Z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0x01010020B27A3BB4AD4E469BDEA344273B4F220200425E84EC5168144183677EDAA9BE6DC0</vt:lpwstr>
  </property>
  <property fmtid="{D5CDD505-2E9C-101B-9397-08002B2CF9AE}" pid="3" name="_dlc_DocIdItemGuid">
    <vt:lpwstr>22ca7444-d73f-47b7-a5a5-dc5676679916</vt:lpwstr>
  </property>
</Properties>
</file>