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1745" activeTab="0"/>
  </bookViews>
  <sheets>
    <sheet name="Index" sheetId="1" r:id="rId1"/>
    <sheet name="1 Summary assault statistics" sheetId="2" r:id="rId2"/>
    <sheet name="2 Assaults by role" sheetId="3" r:id="rId3"/>
    <sheet name="3 Assaults by age" sheetId="4" r:id="rId4"/>
    <sheet name="4 Assaults by time in" sheetId="5" r:id="rId5"/>
    <sheet name="5 Assaults by status" sheetId="6" r:id="rId6"/>
    <sheet name="6 Assaults by ethnicity" sheetId="7" r:id="rId7"/>
    <sheet name="7 Assaults by nationality" sheetId="8" r:id="rId8"/>
    <sheet name="8 Assaults by type" sheetId="9" r:id="rId9"/>
    <sheet name="9 Sexual assaults" sheetId="10" r:id="rId10"/>
    <sheet name="10 Assaults with weapons" sheetId="11" r:id="rId11"/>
    <sheet name="11 Assaults on staff by age" sheetId="12" r:id="rId12"/>
    <sheet name="12 Assaults by type of injury" sheetId="13" r:id="rId13"/>
    <sheet name="13 Assaults by hosp attendance" sheetId="14" r:id="rId14"/>
    <sheet name="14 Assaults by prison" sheetId="15" r:id="rId15"/>
    <sheet name="15 Assaults on staff by prison" sheetId="16" r:id="rId16"/>
    <sheet name="16 Major prison changes" sheetId="17" r:id="rId17"/>
    <sheet name="17 Prison level churn rates" sheetId="18" r:id="rId18"/>
  </sheets>
  <definedNames>
    <definedName name="_xlnm.Print_Area" localSheetId="17">'17 Prison level churn rates'!$A$1:$L$157</definedName>
  </definedNames>
  <calcPr fullCalcOnLoad="1"/>
</workbook>
</file>

<file path=xl/sharedStrings.xml><?xml version="1.0" encoding="utf-8"?>
<sst xmlns="http://schemas.openxmlformats.org/spreadsheetml/2006/main" count="2210" uniqueCount="452">
  <si>
    <t>See Hewell cluster</t>
  </si>
  <si>
    <t>Site used for Ashfield</t>
  </si>
  <si>
    <t>See Grendon/Spring Hill</t>
  </si>
  <si>
    <t>Assault incidents</t>
  </si>
  <si>
    <t>Spring Hill</t>
  </si>
  <si>
    <t>Table 15: Assaults on staff by establishment</t>
  </si>
  <si>
    <r>
      <t>Table 16: Dates of prisons opening/closing and major</t>
    </r>
    <r>
      <rPr>
        <b/>
        <vertAlign val="superscript"/>
        <sz val="10"/>
        <rFont val="Arial Narrow"/>
        <family val="2"/>
      </rPr>
      <t>1</t>
    </r>
    <r>
      <rPr>
        <b/>
        <sz val="10"/>
        <rFont val="Arial Narrow"/>
        <family val="2"/>
      </rPr>
      <t xml:space="preserve"> re-roles of prisons</t>
    </r>
  </si>
  <si>
    <t>Assaults on staff by establishment</t>
  </si>
  <si>
    <t>2005</t>
  </si>
  <si>
    <t>2006</t>
  </si>
  <si>
    <t>2007</t>
  </si>
  <si>
    <t>2008</t>
  </si>
  <si>
    <t>ASSAILANT</t>
  </si>
  <si>
    <t>FIGHTER</t>
  </si>
  <si>
    <t>SUSPECTED ASSAILANT</t>
  </si>
  <si>
    <t>VICTIM</t>
  </si>
  <si>
    <t>MALES AND FEMALES</t>
  </si>
  <si>
    <t>15-17</t>
  </si>
  <si>
    <t>18-20</t>
  </si>
  <si>
    <t>21-25</t>
  </si>
  <si>
    <t>26-29</t>
  </si>
  <si>
    <t>30-39</t>
  </si>
  <si>
    <t>40-49</t>
  </si>
  <si>
    <t>50-59</t>
  </si>
  <si>
    <t>60 and over</t>
  </si>
  <si>
    <t>Unknown</t>
  </si>
  <si>
    <t>Asian</t>
  </si>
  <si>
    <t>Black</t>
  </si>
  <si>
    <t>Other</t>
  </si>
  <si>
    <t>White</t>
  </si>
  <si>
    <t>Foreign National</t>
  </si>
  <si>
    <t>UK National</t>
  </si>
  <si>
    <t>Prisoner On Officer</t>
  </si>
  <si>
    <t>Prisoner On Other</t>
  </si>
  <si>
    <t>Prisoner On Prisoner</t>
  </si>
  <si>
    <t>3 months to 6 months</t>
  </si>
  <si>
    <t>6 months to 1 year</t>
  </si>
  <si>
    <t>Civil</t>
  </si>
  <si>
    <t>Convicted unsentenced</t>
  </si>
  <si>
    <t>BLUNT INSTRUMENT</t>
  </si>
  <si>
    <t>CHEMICAL INCAPACITANT</t>
  </si>
  <si>
    <t>DANGEROUS LIQUID</t>
  </si>
  <si>
    <t>EXCRETA/URINE</t>
  </si>
  <si>
    <t>FOOD</t>
  </si>
  <si>
    <t>KNIFE/BLADE</t>
  </si>
  <si>
    <t>LIGATURE</t>
  </si>
  <si>
    <t>OTHER SHARP INSTRUMENT</t>
  </si>
  <si>
    <t>SPITTING</t>
  </si>
  <si>
    <t>THROWN EQUIPMENT</t>
  </si>
  <si>
    <t>THROWN FURNITURE</t>
  </si>
  <si>
    <t>Treatment Category</t>
  </si>
  <si>
    <t>KPI SERIOUS ASSAULTS</t>
  </si>
  <si>
    <t>ASSAULTS ON STAFF</t>
  </si>
  <si>
    <t>England and Wales</t>
  </si>
  <si>
    <t>March</t>
  </si>
  <si>
    <t>April</t>
  </si>
  <si>
    <t>June</t>
  </si>
  <si>
    <t>Injury Type</t>
  </si>
  <si>
    <t>Males and Females</t>
  </si>
  <si>
    <t>All Roles</t>
  </si>
  <si>
    <t>All age bands</t>
  </si>
  <si>
    <t>All Age Bands</t>
  </si>
  <si>
    <t>MALE AND FEMALE PRISONER FIGHTERS</t>
  </si>
  <si>
    <t>MALE AND FEMALE PRISONER VICTIMS</t>
  </si>
  <si>
    <t>All</t>
  </si>
  <si>
    <t>All Ethnicities</t>
  </si>
  <si>
    <t>All Nationalities</t>
  </si>
  <si>
    <t>MALE AND FEMALE ASSAULT INCIDENTS</t>
  </si>
  <si>
    <t>All types</t>
  </si>
  <si>
    <t>All types of Weapons</t>
  </si>
  <si>
    <t>All Minor injuries</t>
  </si>
  <si>
    <t>Females</t>
  </si>
  <si>
    <t>Males</t>
  </si>
  <si>
    <t>BITING</t>
  </si>
  <si>
    <t>Grazes, scrathes or abrasions</t>
  </si>
  <si>
    <t>Temporary/permanent blindness</t>
  </si>
  <si>
    <t>Fracture</t>
  </si>
  <si>
    <t>Scald or burn</t>
  </si>
  <si>
    <t>Stabbing</t>
  </si>
  <si>
    <t>Crushing</t>
  </si>
  <si>
    <t>Extensive/multiple bruising</t>
  </si>
  <si>
    <t>Black eye</t>
  </si>
  <si>
    <t>Broken nose</t>
  </si>
  <si>
    <t>Broken teeth</t>
  </si>
  <si>
    <t>Cuts requiring sutures</t>
  </si>
  <si>
    <t>Bites</t>
  </si>
  <si>
    <t>Minor bruises</t>
  </si>
  <si>
    <t>Swellings</t>
  </si>
  <si>
    <t>Superficial cuts</t>
  </si>
  <si>
    <t>of which</t>
  </si>
  <si>
    <t>% attendance at hospital</t>
  </si>
  <si>
    <t>% treated for concussion/internal injuries</t>
  </si>
  <si>
    <r>
      <t>Treated for concussion/internal injuries</t>
    </r>
    <r>
      <rPr>
        <vertAlign val="superscript"/>
        <sz val="10"/>
        <color indexed="8"/>
        <rFont val="Arial Narrow"/>
        <family val="2"/>
      </rPr>
      <t>3</t>
    </r>
  </si>
  <si>
    <r>
      <t>Attendance at hospital as inpatient</t>
    </r>
    <r>
      <rPr>
        <vertAlign val="superscript"/>
        <sz val="10"/>
        <color indexed="8"/>
        <rFont val="Arial Narrow"/>
        <family val="2"/>
      </rPr>
      <t>2</t>
    </r>
  </si>
  <si>
    <t>FEMALE ESTABLISHMENTS</t>
  </si>
  <si>
    <t>MALE ESTABLISHMENTS</t>
  </si>
  <si>
    <t>(2) The in-patient hospital attendances in this table refer to those arising immediately from assault incidents.  They do NOT include other types of hospital attendancce such as A&amp;E or overnight visits nor do they include any subsequent hospital visits that may be required to continue treatment.</t>
  </si>
  <si>
    <t xml:space="preserve">(2)The range of injuries arising from assault incidents were integrated into IT systems some years ago.  The numbers are based on initial assessment by prison staff and should not be treated as confirmed clinical diagnoses. </t>
  </si>
  <si>
    <t xml:space="preserve">(3)The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is may be assumed that the majority of injuries mentioned in table 7.15 will have involved some treatment.  </t>
  </si>
  <si>
    <t>Female establishments</t>
  </si>
  <si>
    <t>Male establishments</t>
  </si>
  <si>
    <r>
      <t>Data Sources and Quality</t>
    </r>
    <r>
      <rPr>
        <sz val="8"/>
        <rFont val="Arial Narrow"/>
        <family val="2"/>
      </rPr>
      <t xml:space="preserve">
These figures have been drawn from administrative IT systems.  Care is taken when processing and analysing the returns but the detail collected is subject to the inaccuracies inherent in any large scale recording system, and so although shown to the last case, the figures may not be accurate to that level.</t>
    </r>
  </si>
  <si>
    <t>Not recorded</t>
  </si>
  <si>
    <t>MALE AND FEMALE</t>
  </si>
  <si>
    <t>(1) Sexual assault incidents account for less than 2% of all assault incidents. Determination of whether a partticular assault should be classified as sexual is guided by the wishes of the victim. A small proportion of those reported here will refer to incidents that occurred outside prison custody and some will be unproven allegations.</t>
  </si>
  <si>
    <r>
      <t>Data Sources and Quality</t>
    </r>
    <r>
      <rPr>
        <sz val="8"/>
        <rFont val="Arial Narrow"/>
        <family val="2"/>
      </rPr>
      <t xml:space="preserve">
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</si>
  <si>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t>Immigration Detainee</t>
  </si>
  <si>
    <r>
      <t>OTHER</t>
    </r>
    <r>
      <rPr>
        <vertAlign val="superscript"/>
        <sz val="10"/>
        <rFont val="Arial Narrow"/>
        <family val="2"/>
      </rPr>
      <t>3</t>
    </r>
  </si>
  <si>
    <t>(3) The 'other' category contains a wide range of items that can be found to hand but cannot easily be classified as one of the other categories.</t>
  </si>
  <si>
    <t>SERIOUS ASSAULTS</t>
  </si>
  <si>
    <t>15 to 17 year olds</t>
  </si>
  <si>
    <t>18 to 20 years olds (young adults)</t>
  </si>
  <si>
    <t>21year olds and older (adults)</t>
  </si>
  <si>
    <t>FEMALE ESTATE</t>
  </si>
  <si>
    <t>MALE ESTATE</t>
  </si>
  <si>
    <t>(2) Age group classifications of assault incidents are based on the age of the youngest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</si>
  <si>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PRISONER VICTIMS</t>
  </si>
  <si>
    <t>PRISONER FIGHTERS</t>
  </si>
  <si>
    <t>SERIOUS ASSAULTS ON STAFF</t>
  </si>
  <si>
    <t>Establishment</t>
  </si>
  <si>
    <t>Month</t>
  </si>
  <si>
    <t xml:space="preserve"> Year   </t>
  </si>
  <si>
    <t>Foston Hall</t>
  </si>
  <si>
    <t xml:space="preserve">July </t>
  </si>
  <si>
    <t>Send</t>
  </si>
  <si>
    <t>Aldington</t>
  </si>
  <si>
    <t>CLOSED</t>
  </si>
  <si>
    <t>Risley</t>
  </si>
  <si>
    <t>Low Newton</t>
  </si>
  <si>
    <t>Rye Hill</t>
  </si>
  <si>
    <t>OPENED</t>
  </si>
  <si>
    <t>Dovegate</t>
  </si>
  <si>
    <t>Downview</t>
  </si>
  <si>
    <t>Morton Hall</t>
  </si>
  <si>
    <t>Haslar</t>
  </si>
  <si>
    <t>Dover</t>
  </si>
  <si>
    <t>Rochester</t>
  </si>
  <si>
    <t>Buckley Hall</t>
  </si>
  <si>
    <t>Wolds</t>
  </si>
  <si>
    <t>Canterbury</t>
  </si>
  <si>
    <t>Winchester</t>
  </si>
  <si>
    <t>Weare</t>
  </si>
  <si>
    <t>Peterborough</t>
  </si>
  <si>
    <t>Durham</t>
  </si>
  <si>
    <t>Edmunds Hill</t>
  </si>
  <si>
    <t xml:space="preserve">Onley </t>
  </si>
  <si>
    <t>Swinfen Hall</t>
  </si>
  <si>
    <t>Brockhill</t>
  </si>
  <si>
    <t>Bullwood Hall</t>
  </si>
  <si>
    <t>Kennet</t>
  </si>
  <si>
    <t>Cookham Wood</t>
  </si>
  <si>
    <t>Acklington</t>
  </si>
  <si>
    <t>Albany</t>
  </si>
  <si>
    <t>Altcourse</t>
  </si>
  <si>
    <t>Ashfield</t>
  </si>
  <si>
    <t>Ashwell</t>
  </si>
  <si>
    <t>Askham Grange</t>
  </si>
  <si>
    <t>Aylesbury</t>
  </si>
  <si>
    <t>Bedford</t>
  </si>
  <si>
    <t>Belmarsh</t>
  </si>
  <si>
    <t>Birmingham</t>
  </si>
  <si>
    <t>Blakenhurst</t>
  </si>
  <si>
    <t>Blantyre House</t>
  </si>
  <si>
    <t>Blundeston</t>
  </si>
  <si>
    <t>Brinsford</t>
  </si>
  <si>
    <t>Bristol</t>
  </si>
  <si>
    <t>Brixton</t>
  </si>
  <si>
    <t>Bronzefield</t>
  </si>
  <si>
    <t>Bullingdon</t>
  </si>
  <si>
    <t>Camp Hill</t>
  </si>
  <si>
    <t>Cardiff</t>
  </si>
  <si>
    <t>Castington</t>
  </si>
  <si>
    <t>Channings Wood</t>
  </si>
  <si>
    <t>Chelmsford</t>
  </si>
  <si>
    <t>Coldingley</t>
  </si>
  <si>
    <t>Dartmoor</t>
  </si>
  <si>
    <t>Deerbolt</t>
  </si>
  <si>
    <t>Doncaster</t>
  </si>
  <si>
    <t>Dorchester</t>
  </si>
  <si>
    <t>Drake Hall</t>
  </si>
  <si>
    <t>East Sutton Park</t>
  </si>
  <si>
    <t>Eastwood Park</t>
  </si>
  <si>
    <t>Elmley</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</si>
  <si>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</si>
  <si>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</si>
  <si>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</si>
  <si>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</si>
  <si>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</si>
  <si>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</si>
  <si>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</si>
  <si>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</si>
  <si>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</si>
  <si>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</si>
  <si>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</si>
  <si>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</si>
  <si>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</si>
  <si>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</si>
  <si>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</si>
  <si>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</si>
  <si>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Hewell Grange</t>
  </si>
  <si>
    <t>High Down</t>
  </si>
  <si>
    <t>Highpoint</t>
  </si>
  <si>
    <t>Hindley</t>
  </si>
  <si>
    <t>Hollesley Bay</t>
  </si>
  <si>
    <t>Holloway</t>
  </si>
  <si>
    <t>Holme House</t>
  </si>
  <si>
    <t>Hull</t>
  </si>
  <si>
    <t>Huntercombe</t>
  </si>
  <si>
    <t>Kingston</t>
  </si>
  <si>
    <t>Kirkham</t>
  </si>
  <si>
    <t>Kirklevington</t>
  </si>
  <si>
    <t>Lancaster</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</si>
  <si>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</si>
  <si>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</si>
  <si>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</si>
  <si>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</si>
  <si>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</si>
  <si>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</si>
  <si>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</si>
  <si>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</si>
  <si>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</si>
  <si>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</si>
  <si>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</si>
  <si>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</si>
  <si>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</si>
  <si>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</si>
  <si>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</si>
  <si>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</si>
  <si>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</si>
  <si>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</si>
  <si>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</si>
  <si>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</si>
  <si>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</si>
  <si>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</si>
  <si>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Parkhurst</t>
  </si>
  <si>
    <t>Pentonville</t>
  </si>
  <si>
    <t>Portland</t>
  </si>
  <si>
    <t>Preston</t>
  </si>
  <si>
    <t>Ranby</t>
  </si>
  <si>
    <t>Reading</t>
  </si>
  <si>
    <t>Shepton Mallet</t>
  </si>
  <si>
    <t>Shrewsbury</t>
  </si>
  <si>
    <t>Stafford</t>
  </si>
  <si>
    <t>Standford Hill</t>
  </si>
  <si>
    <t>Stocken</t>
  </si>
  <si>
    <t>Stoke Heath</t>
  </si>
  <si>
    <t>Styal</t>
  </si>
  <si>
    <t>Sudbury</t>
  </si>
  <si>
    <t>Swaleside</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</si>
  <si>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</si>
  <si>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</si>
  <si>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</si>
  <si>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</si>
  <si>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</si>
  <si>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</si>
  <si>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</si>
  <si>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</si>
  <si>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</si>
  <si>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</si>
  <si>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</si>
  <si>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</si>
  <si>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</si>
  <si>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</si>
  <si>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</si>
  <si>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</si>
  <si>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</si>
  <si>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England And Wales</t>
  </si>
  <si>
    <t>Moorland</t>
  </si>
  <si>
    <t>Moorland Open (Hatfield)</t>
  </si>
  <si>
    <t>INDEX OF TABLES</t>
  </si>
  <si>
    <t>Prisoner assailants, victims and fighters by time in current prison</t>
  </si>
  <si>
    <t>Prisoner assailants, victims and fighters by ethnicity</t>
  </si>
  <si>
    <t>Prisoner assailants, victims and fighters by nationality type</t>
  </si>
  <si>
    <t>Assault incidents (Including fights) by establishment</t>
  </si>
  <si>
    <t>Assault incidents  and prisoner assailants, victims and fighters by gender</t>
  </si>
  <si>
    <t>Assault incidents and prisoner assailants, victims and fighters by age</t>
  </si>
  <si>
    <t>Prisoner assailants, victims and fighters by type of custody</t>
  </si>
  <si>
    <t>Assault incidents by assailant / victim type</t>
  </si>
  <si>
    <t>Sexual assault incidents by assailant / victim type</t>
  </si>
  <si>
    <t>Assault incidents involving weapons</t>
  </si>
  <si>
    <t>Assaults on staff</t>
  </si>
  <si>
    <t>Assault incidents by type of injury</t>
  </si>
  <si>
    <t>Assault related hospital attendances and treatment for concussion/internal injuries</t>
  </si>
  <si>
    <t>NUMBER</t>
  </si>
  <si>
    <t>TABLE TITLE</t>
  </si>
  <si>
    <t>SAFETY IN CUSTODY STATISTICS</t>
  </si>
  <si>
    <t>ASSAULTS IN PRISON CUSTODY (England and Wales)</t>
  </si>
  <si>
    <t>Prison assault summary statistics</t>
  </si>
  <si>
    <t xml:space="preserve">(2) Ethnicity is based on self reporting by prisoners and has not been independently validated.   </t>
  </si>
  <si>
    <t>ESCORT AREAS</t>
  </si>
  <si>
    <t>ALL PRISONS</t>
  </si>
  <si>
    <t>Table 4: Prisoner assailants, victims and fighters by time in current prison</t>
  </si>
  <si>
    <t>Hewell, Blakenhurst and Brockhill merged</t>
  </si>
  <si>
    <t>Northeye</t>
  </si>
  <si>
    <t>Changed from male to female prison</t>
  </si>
  <si>
    <t>Changed from male and female prison to male only</t>
  </si>
  <si>
    <t>September</t>
  </si>
  <si>
    <t>Changed from male and female prison to female only</t>
  </si>
  <si>
    <t>Changed from male prison to Immigration Removal Centre</t>
  </si>
  <si>
    <t>Changed from adult male prison to YOI</t>
  </si>
  <si>
    <t>Changed from female to male prison</t>
  </si>
  <si>
    <t>Changed from male local prison to male training prison</t>
  </si>
  <si>
    <t>Changed from Cat A local and female Cat B local to male local prison only</t>
  </si>
  <si>
    <t>January</t>
  </si>
  <si>
    <t>Changed from YOI to YOI + category C training prison</t>
  </si>
  <si>
    <t>Changed from female and 15-17 to male prison only</t>
  </si>
  <si>
    <t>Type of change</t>
  </si>
  <si>
    <r>
      <t>Unknown</t>
    </r>
    <r>
      <rPr>
        <vertAlign val="superscript"/>
        <sz val="10"/>
        <color indexed="8"/>
        <rFont val="Arial Narrow"/>
        <family val="2"/>
      </rPr>
      <t>2</t>
    </r>
  </si>
  <si>
    <t>(2) The unknown category used here refers to identified prisoners whose ages were not recorded on the system at the time of the incident.  They can arise when new prisoners are being escorted to prison for the first time and there has been insufficient tiome to enter all of the prisoner's details  The circumstances are such that fights with other prisoners or being a victim of an assault by another prisoner is less likely..  The unknown age category does NOT refer to unknown assailants</t>
  </si>
  <si>
    <t>On day of arrival</t>
  </si>
  <si>
    <t>3 days to 7 days</t>
  </si>
  <si>
    <t>8 days to 30 days</t>
  </si>
  <si>
    <t>31 days to 3 months</t>
  </si>
  <si>
    <t>Over 1 year</t>
  </si>
  <si>
    <t>Appleton thorn</t>
  </si>
  <si>
    <t>Ashford</t>
  </si>
  <si>
    <t>Medomsley</t>
  </si>
  <si>
    <t>Oxford</t>
  </si>
  <si>
    <t>Pucklechurch</t>
  </si>
  <si>
    <t>OPENED (On site of former HMP Pucklechurch)</t>
  </si>
  <si>
    <t>n/a</t>
  </si>
  <si>
    <r>
      <t>Data Sources and Quality</t>
    </r>
    <r>
      <rPr>
        <sz val="8"/>
        <color indexed="8"/>
        <rFont val="Arial Narrow"/>
        <family val="2"/>
      </rPr>
      <t xml:space="preserve">
These figures have been drawn from administrative IT systems.  Care is taken when processing and analysing the returns but the detail collected is subject to the inaccuracies inherent in any large scale recording system.  Although the figures are shown to the last individual the figures may not be accurate to that level.</t>
    </r>
  </si>
  <si>
    <t>Grendon /Spring Hill</t>
  </si>
  <si>
    <r>
      <t>Mixed</t>
    </r>
    <r>
      <rPr>
        <vertAlign val="superscript"/>
        <sz val="10"/>
        <color indexed="8"/>
        <rFont val="Arial Narrow"/>
        <family val="2"/>
      </rPr>
      <t>3</t>
    </r>
  </si>
  <si>
    <t>EEA National (29 countries exc. UK)</t>
  </si>
  <si>
    <r>
      <t>Unknown</t>
    </r>
    <r>
      <rPr>
        <vertAlign val="superscript"/>
        <sz val="10"/>
        <color indexed="8"/>
        <rFont val="Arial Narrow"/>
        <family val="2"/>
      </rPr>
      <t>3</t>
    </r>
  </si>
  <si>
    <t>(3) In a relatively small number of cases age groups were unknown.  They relate to incidents in mixed roll prisons(either Juvenile/YO or YO/Adult) and where no prisoner involvements were recorded.</t>
  </si>
  <si>
    <r>
      <t>All Serious injuries</t>
    </r>
    <r>
      <rPr>
        <b/>
        <vertAlign val="superscript"/>
        <sz val="10"/>
        <color indexed="8"/>
        <rFont val="Arial Narrow"/>
        <family val="2"/>
      </rPr>
      <t>3</t>
    </r>
  </si>
  <si>
    <t>*</t>
  </si>
  <si>
    <t>(3) Serious injuries refers to the number of different types of serious injuries that were present in assault incidents.  As more than one type of serious injury may occur in a single assault incident the total numbers of serious injuries will be more than the number of serious assault incidents.</t>
  </si>
  <si>
    <t>Prisoner involvements in Assault Incidents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</si>
  <si>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</si>
  <si>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</si>
  <si>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</si>
  <si>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Dates of prisons opening/closing and major re-roles of prisons</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</si>
  <si>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intepreting statistics for particular establishments there is no substitute for knowledge of local factors likely to affect safer custody risk.</t>
  </si>
  <si>
    <t>ANNUAL AVERAGE ASSAULT INCIDENTS PER 100,000 PRISONERS</t>
  </si>
  <si>
    <t>*Not applicable - prison not open</t>
  </si>
  <si>
    <t>PRISON</t>
  </si>
  <si>
    <t>National Average</t>
  </si>
  <si>
    <t>Category C</t>
  </si>
  <si>
    <t>Category B</t>
  </si>
  <si>
    <t>Category C/Male Local</t>
  </si>
  <si>
    <t>YOI/Remand Centre/Juvenile</t>
  </si>
  <si>
    <t>Female Open</t>
  </si>
  <si>
    <t>YOI</t>
  </si>
  <si>
    <t>Male Local</t>
  </si>
  <si>
    <t>Dispersal/Male Local</t>
  </si>
  <si>
    <t>Category B/Male Local</t>
  </si>
  <si>
    <t>Female Local</t>
  </si>
  <si>
    <t>Bure</t>
  </si>
  <si>
    <t>Female Local/Category C</t>
  </si>
  <si>
    <t>Female open/YOI</t>
  </si>
  <si>
    <t>Dispersal/Male Local/Female Local</t>
  </si>
  <si>
    <t>Edmunds hill</t>
  </si>
  <si>
    <t>Female Local/ Category C</t>
  </si>
  <si>
    <t>Male Open</t>
  </si>
  <si>
    <t>Dispersal</t>
  </si>
  <si>
    <t>Category B/ Male Local</t>
  </si>
  <si>
    <t>Grendon (&amp; Springhill)</t>
  </si>
  <si>
    <t>YOI/Category C</t>
  </si>
  <si>
    <t>Holding Centre</t>
  </si>
  <si>
    <t>Hatfield</t>
  </si>
  <si>
    <t>Juvenile</t>
  </si>
  <si>
    <t>Resettlement</t>
  </si>
  <si>
    <t>YOI/Remand Centre</t>
  </si>
  <si>
    <t>Female/Remand Centre</t>
  </si>
  <si>
    <t>Dispersal/Category B Local</t>
  </si>
  <si>
    <t>Moorland (incl M'land Open (Hatfield))</t>
  </si>
  <si>
    <t>Category C/YOI</t>
  </si>
  <si>
    <t>YOI Open</t>
  </si>
  <si>
    <t>Usk</t>
  </si>
  <si>
    <t>Warren hill</t>
  </si>
  <si>
    <t>Category C/Male  Local</t>
  </si>
  <si>
    <t xml:space="preserve">(1) A churn  rate of 1 means that the prison has turned over its population once in the period.                                                                                                </t>
  </si>
  <si>
    <t>(3) The rates should be interpreted with care. Some of the variation in values will be due to external factors such as policy changes and changes capacity as prisons either close wings temporarily or open new ones.</t>
  </si>
  <si>
    <t xml:space="preserve">(4) These prisons were clustered  from June 2008. </t>
  </si>
  <si>
    <t>Prison level churn rates</t>
  </si>
  <si>
    <t>2009</t>
  </si>
  <si>
    <t>ANNUAL AVERAGE ASSAULT INCIDENTS PER 1,000 PRISONERS</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</si>
  <si>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</si>
  <si>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2000</t>
  </si>
  <si>
    <t>2001</t>
  </si>
  <si>
    <t>2002</t>
  </si>
  <si>
    <t>2003</t>
  </si>
  <si>
    <t>2004</t>
  </si>
  <si>
    <r>
      <t>Table 1:  Prison assaults</t>
    </r>
    <r>
      <rPr>
        <b/>
        <sz val="10"/>
        <rFont val="Arial Narrow"/>
        <family val="2"/>
      </rPr>
      <t xml:space="preserve"> summary statistics</t>
    </r>
  </si>
  <si>
    <r>
      <t>MALES AND FEMALES</t>
    </r>
    <r>
      <rPr>
        <b/>
        <vertAlign val="superscript"/>
        <sz val="10"/>
        <rFont val="Arial Narrow"/>
        <family val="2"/>
      </rPr>
      <t>1</t>
    </r>
  </si>
  <si>
    <r>
      <t>Table 2: Assault incidents</t>
    </r>
    <r>
      <rPr>
        <b/>
        <sz val="10"/>
        <rFont val="Arial Narrow"/>
        <family val="2"/>
      </rPr>
      <t xml:space="preserve"> and prisoner assailants, victims and fighters by gender</t>
    </r>
  </si>
  <si>
    <r>
      <t>Prisoner involvements</t>
    </r>
    <r>
      <rPr>
        <sz val="10"/>
        <rFont val="Arial Narrow"/>
        <family val="2"/>
      </rPr>
      <t xml:space="preserve"> in assault incidents</t>
    </r>
  </si>
  <si>
    <r>
      <t>All Roles</t>
    </r>
    <r>
      <rPr>
        <b/>
        <vertAlign val="superscript"/>
        <sz val="10"/>
        <rFont val="Arial Narrow"/>
        <family val="2"/>
      </rPr>
      <t>2</t>
    </r>
  </si>
  <si>
    <t>(2) Prisoners may be involved in assault incidents in a number of ways e.g. helping staff, were present at scene etc.  The prisoner involvements in this table have been limited to the four main roles of those most directly involved.</t>
  </si>
  <si>
    <r>
      <t>ASSAILANT</t>
    </r>
    <r>
      <rPr>
        <vertAlign val="superscript"/>
        <sz val="10"/>
        <color indexed="8"/>
        <rFont val="Arial Narrow"/>
        <family val="2"/>
      </rPr>
      <t>3</t>
    </r>
  </si>
  <si>
    <t>(3) Assailants refer to assault incidents in which there is a clear agressor and victim.  Such incidents arise from offences of GBH and ABH.</t>
  </si>
  <si>
    <r>
      <t>FIGHTER</t>
    </r>
    <r>
      <rPr>
        <vertAlign val="superscript"/>
        <sz val="10"/>
        <color indexed="8"/>
        <rFont val="Arial Narrow"/>
        <family val="2"/>
      </rPr>
      <t>4</t>
    </r>
  </si>
  <si>
    <t>(4) Fighters refer to assault incidents in which there is no clear agressor or victim.  Such cases arise from offences of affray.</t>
  </si>
  <si>
    <t>(5) The NOMS incident reporting system only records the details of prisoners known to have been involved in a particular incident.  Gender refers to the gender of the prisoners involved and not of any staff or non prisoners such as visitors who may be involved.</t>
  </si>
  <si>
    <r>
      <t>MALES</t>
    </r>
    <r>
      <rPr>
        <b/>
        <vertAlign val="superscript"/>
        <sz val="10"/>
        <color indexed="8"/>
        <rFont val="Arial Narrow"/>
        <family val="2"/>
      </rPr>
      <t>5</t>
    </r>
  </si>
  <si>
    <r>
      <t>FEMALES</t>
    </r>
    <r>
      <rPr>
        <b/>
        <vertAlign val="superscript"/>
        <sz val="10"/>
        <rFont val="Arial Narrow"/>
        <family val="2"/>
      </rPr>
      <t>5</t>
    </r>
  </si>
  <si>
    <r>
      <t>Table 3: Assault incidents</t>
    </r>
    <r>
      <rPr>
        <b/>
        <vertAlign val="superscript"/>
        <sz val="10"/>
        <rFont val="Arial Narrow"/>
        <family val="2"/>
      </rPr>
      <t xml:space="preserve"> </t>
    </r>
    <r>
      <rPr>
        <b/>
        <sz val="10"/>
        <rFont val="Arial Narrow"/>
        <family val="2"/>
      </rPr>
      <t>and prisoner assailants, victims and fighters by age</t>
    </r>
  </si>
  <si>
    <r>
      <t>MALE AND FEMALE PRISONER ASSAILANTS</t>
    </r>
    <r>
      <rPr>
        <b/>
        <vertAlign val="superscript"/>
        <sz val="10"/>
        <color indexed="8"/>
        <rFont val="Arial Narrow"/>
        <family val="2"/>
      </rPr>
      <t>1</t>
    </r>
  </si>
  <si>
    <r>
      <t>PRISONER ASSAILANTS</t>
    </r>
    <r>
      <rPr>
        <b/>
        <vertAlign val="superscript"/>
        <sz val="10"/>
        <color indexed="8"/>
        <rFont val="Arial Narrow"/>
        <family val="2"/>
      </rPr>
      <t>1</t>
    </r>
  </si>
  <si>
    <t>1st or 2nd full day</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</si>
  <si>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</si>
  <si>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r>
      <t>All Ethnicities</t>
    </r>
    <r>
      <rPr>
        <b/>
        <vertAlign val="superscript"/>
        <sz val="10"/>
        <rFont val="Arial Narrow"/>
        <family val="2"/>
      </rPr>
      <t>2</t>
    </r>
  </si>
  <si>
    <r>
      <t>Table 6: Prisoner assailants, victims and fighters</t>
    </r>
    <r>
      <rPr>
        <b/>
        <sz val="10"/>
        <rFont val="Arial Narrow"/>
        <family val="2"/>
      </rPr>
      <t xml:space="preserve"> by ethnicity</t>
    </r>
  </si>
  <si>
    <t xml:space="preserve">(3) The mixed ethnicity category was introduced in 2003 and was therefore not applicable from 2000 to 2002.  Most prisoner in this category would have been in the 'other' category. Care needs to be taken when comparing ethnic splits in 2003 and earlier with more recent figures.  </t>
  </si>
  <si>
    <t>Table 7: Prisoner assailants, victims and fighters by nationality type</t>
  </si>
  <si>
    <t>Table 8: Assault incidents by assailant/victim type</t>
  </si>
  <si>
    <r>
      <t>ALL ASSAULTS</t>
    </r>
    <r>
      <rPr>
        <b/>
        <vertAlign val="superscript"/>
        <sz val="10"/>
        <color indexed="8"/>
        <rFont val="Arial Narrow"/>
        <family val="2"/>
      </rPr>
      <t>1</t>
    </r>
  </si>
  <si>
    <r>
      <t>Table 9: Sexual</t>
    </r>
    <r>
      <rPr>
        <b/>
        <sz val="10"/>
        <rFont val="Arial Narrow"/>
        <family val="2"/>
      </rPr>
      <t xml:space="preserve"> assault</t>
    </r>
    <r>
      <rPr>
        <b/>
        <sz val="10"/>
        <rFont val="Arial Narrow"/>
        <family val="2"/>
      </rPr>
      <t xml:space="preserve"> incidents by assailant/victim type</t>
    </r>
  </si>
  <si>
    <r>
      <t>MALE AND FEMALE</t>
    </r>
    <r>
      <rPr>
        <b/>
        <vertAlign val="superscript"/>
        <sz val="10"/>
        <rFont val="Arial Narrow"/>
        <family val="2"/>
      </rPr>
      <t>1, 2</t>
    </r>
  </si>
  <si>
    <r>
      <t>Table 10: Assault</t>
    </r>
    <r>
      <rPr>
        <b/>
        <sz val="10"/>
        <rFont val="Arial Narrow"/>
        <family val="2"/>
      </rPr>
      <t xml:space="preserve"> incidents involving weapons</t>
    </r>
  </si>
  <si>
    <r>
      <t>ASSAULTS WITH NO WEAPONS</t>
    </r>
    <r>
      <rPr>
        <b/>
        <vertAlign val="superscript"/>
        <sz val="10"/>
        <rFont val="Arial Narrow"/>
        <family val="2"/>
      </rPr>
      <t>1</t>
    </r>
  </si>
  <si>
    <r>
      <t>ASSAULTS INVOLVING WEAPONS (Including biting)</t>
    </r>
    <r>
      <rPr>
        <b/>
        <vertAlign val="superscript"/>
        <sz val="10"/>
        <rFont val="Arial Narrow"/>
        <family val="2"/>
      </rPr>
      <t>1, 2</t>
    </r>
  </si>
  <si>
    <t>(2) The majority of assault incidents do not involve weapons.  Of those that do most involve items that may be found to hand. Relatively few involve a designed for purpose weapon.</t>
  </si>
  <si>
    <r>
      <t>Table 11: Assaults</t>
    </r>
    <r>
      <rPr>
        <b/>
        <sz val="10"/>
        <color indexed="8"/>
        <rFont val="Arial Narrow"/>
        <family val="2"/>
      </rPr>
      <t xml:space="preserve"> on staff by age group</t>
    </r>
  </si>
  <si>
    <r>
      <t>ALL ASSAULTS</t>
    </r>
    <r>
      <rPr>
        <b/>
        <vertAlign val="superscript"/>
        <sz val="10"/>
        <color indexed="8"/>
        <rFont val="Arial Narrow"/>
        <family val="2"/>
      </rPr>
      <t>1, 2</t>
    </r>
  </si>
  <si>
    <r>
      <t>Table 12: Assault</t>
    </r>
    <r>
      <rPr>
        <b/>
        <sz val="10"/>
        <rFont val="Arial Narrow"/>
        <family val="2"/>
      </rPr>
      <t xml:space="preserve"> incidents by type of injury</t>
    </r>
  </si>
  <si>
    <r>
      <t>MALE AND FEMALE ASSAULT INCIDENTS</t>
    </r>
    <r>
      <rPr>
        <b/>
        <vertAlign val="superscript"/>
        <sz val="10"/>
        <color indexed="8"/>
        <rFont val="Arial Narrow"/>
        <family val="2"/>
      </rPr>
      <t>1, 2</t>
    </r>
  </si>
  <si>
    <r>
      <t>Data Sources and Quality</t>
    </r>
    <r>
      <rPr>
        <sz val="8"/>
        <color indexed="8"/>
        <rFont val="Arial Narrow"/>
        <family val="2"/>
      </rPr>
      <t xml:space="preserve">
These figures have been drawn from administrative IT systems.  Care is taken when processing and analysing the returns but the detail collected is subject to the inaccuracies inherent in any large scale recording system, and so although shown to the last case, the figures may not be accurate to that level.</t>
    </r>
  </si>
  <si>
    <r>
      <t>Total assault incidents</t>
    </r>
    <r>
      <rPr>
        <b/>
        <vertAlign val="superscript"/>
        <sz val="10"/>
        <rFont val="Arial Narrow"/>
        <family val="2"/>
      </rPr>
      <t>1</t>
    </r>
  </si>
  <si>
    <r>
      <t>Table 13: Assault</t>
    </r>
    <r>
      <rPr>
        <b/>
        <sz val="10"/>
        <rFont val="Arial Narrow"/>
        <family val="2"/>
      </rPr>
      <t xml:space="preserve"> related hospital attendances</t>
    </r>
    <r>
      <rPr>
        <b/>
        <sz val="10"/>
        <rFont val="Arial Narrow"/>
        <family val="2"/>
      </rPr>
      <t xml:space="preserve"> and treatment for concussion/internal injuries</t>
    </r>
  </si>
  <si>
    <r>
      <t>Table 14: Assault incidents</t>
    </r>
    <r>
      <rPr>
        <b/>
        <sz val="10"/>
        <color indexed="8"/>
        <rFont val="Arial Narrow"/>
        <family val="2"/>
      </rPr>
      <t xml:space="preserve"> (including fights) by establishment</t>
    </r>
  </si>
  <si>
    <r>
      <t>ALL PRISONS</t>
    </r>
    <r>
      <rPr>
        <b/>
        <vertAlign val="superscript"/>
        <sz val="10"/>
        <color indexed="8"/>
        <rFont val="Arial Narrow"/>
        <family val="2"/>
      </rPr>
      <t>1</t>
    </r>
  </si>
  <si>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</si>
  <si>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t>
  </si>
  <si>
    <t>Numbers less than 6 are not provided.</t>
  </si>
  <si>
    <t xml:space="preserve">(2) Rises or falls in numbers of assault incidents from one year to the next are not a good indicator of underlying trend.  This table should be read in conjunction with table 15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</si>
  <si>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(2) Rises or falls in numbers of assault incidents from one year to the next are not a good indicator of underlying trend.  This table should be read in conjunction with table 15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t>
  </si>
  <si>
    <t>(2) Churn rates gives an indication of population turnover at prison level and therefore exposure to risk. Prison function plays a role e.g. Local prisons have higher rates (and thus risk) than Category B and C ones. However some prisons are multi-function.</t>
  </si>
  <si>
    <r>
      <t>Data Sources and Quality</t>
    </r>
    <r>
      <rPr>
        <sz val="11"/>
        <rFont val="Arial Narrow"/>
        <family val="2"/>
      </rPr>
      <t xml:space="preserve">
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</si>
  <si>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r>
      <t>PRISON FUNCTION</t>
    </r>
    <r>
      <rPr>
        <b/>
        <vertAlign val="superscript"/>
        <sz val="10"/>
        <rFont val="Arial"/>
        <family val="2"/>
      </rPr>
      <t>2</t>
    </r>
  </si>
  <si>
    <r>
      <t>Blakenhurst</t>
    </r>
    <r>
      <rPr>
        <vertAlign val="superscript"/>
        <sz val="10"/>
        <rFont val="Arial"/>
        <family val="2"/>
      </rPr>
      <t>4</t>
    </r>
  </si>
  <si>
    <r>
      <t>Brockhill</t>
    </r>
    <r>
      <rPr>
        <vertAlign val="superscript"/>
        <sz val="10"/>
        <rFont val="Arial"/>
        <family val="2"/>
      </rPr>
      <t>4</t>
    </r>
  </si>
  <si>
    <r>
      <t>Hewell Grange</t>
    </r>
    <r>
      <rPr>
        <vertAlign val="superscript"/>
        <sz val="10"/>
        <rFont val="Arial"/>
        <family val="2"/>
      </rPr>
      <t>4</t>
    </r>
  </si>
  <si>
    <t>Male and Female</t>
  </si>
  <si>
    <t>Male</t>
  </si>
  <si>
    <t>Female</t>
  </si>
  <si>
    <t>Numbers less than 8 are not provided.</t>
  </si>
  <si>
    <r>
      <t>POPULATION</t>
    </r>
    <r>
      <rPr>
        <b/>
        <vertAlign val="superscript"/>
        <sz val="10"/>
        <color indexed="8"/>
        <rFont val="Arial Narrow"/>
        <family val="2"/>
      </rPr>
      <t>1</t>
    </r>
  </si>
  <si>
    <r>
      <t>ASSAULT INCIDENTS</t>
    </r>
    <r>
      <rPr>
        <b/>
        <vertAlign val="superscript"/>
        <sz val="10"/>
        <color indexed="8"/>
        <rFont val="Arial Narrow"/>
        <family val="2"/>
      </rPr>
      <t>2, 3</t>
    </r>
  </si>
  <si>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</si>
  <si>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 xml:space="preserve">(3)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</si>
  <si>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Table 17: Churn rate</t>
    </r>
    <r>
      <rPr>
        <b/>
        <vertAlign val="superscript"/>
        <sz val="11"/>
        <color indexed="8"/>
        <rFont val="Arial Narrow"/>
        <family val="2"/>
      </rPr>
      <t>1,3</t>
    </r>
    <r>
      <rPr>
        <b/>
        <sz val="11"/>
        <color indexed="8"/>
        <rFont val="Arial Narrow"/>
        <family val="2"/>
      </rPr>
      <t xml:space="preserve"> (prison population turnover) by establishment</t>
    </r>
  </si>
  <si>
    <t>Sentenced-determinate</t>
  </si>
  <si>
    <t>Sentenced-indeterminate-life</t>
  </si>
  <si>
    <t>Sentenced-licence recall</t>
  </si>
  <si>
    <t>Untried</t>
  </si>
  <si>
    <t>Sentenced-indeterminate</t>
  </si>
  <si>
    <t>Table 5: Prisoner assailants, victims and fighters by type of custody</t>
  </si>
  <si>
    <t>(1) As published in Offender Management Caseload Statistics 2009.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</si>
</sst>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0.000%"/>
    <numFmt numFmtId="175" formatCode="0.0"/>
    <numFmt numFmtId="176" formatCode="0.0000"/>
    <numFmt numFmtId="177" formatCode="0.000"/>
  </numFmts>
  <fonts count="52">
    <font>
      <sz val="10"/>
      <name val="Arial"/>
      <family val="0"/>
    </font>
    <font>
      <sz val="8"/>
      <name val="Arial"/>
      <family val="0"/>
    </font>
    <font>
      <sz val="10"/>
      <name val="Arial Narrow"/>
      <family val="2"/>
    </font>
    <font>
      <sz val="10"/>
      <color indexed="8"/>
      <name val="Arial"/>
      <family val="0"/>
    </font>
    <font>
      <sz val="10"/>
      <color indexed="8"/>
      <name val="Arial Narrow"/>
      <family val="2"/>
    </font>
    <font>
      <b/>
      <sz val="10"/>
      <name val="Arial Narrow"/>
      <family val="2"/>
    </font>
    <font>
      <b/>
      <sz val="10"/>
      <color indexed="8"/>
      <name val="Arial Narrow"/>
      <family val="2"/>
    </font>
    <font>
      <u val="single"/>
      <sz val="10"/>
      <color indexed="12"/>
      <name val="Arial"/>
      <family val="0"/>
    </font>
    <font>
      <u val="single"/>
      <sz val="10"/>
      <color indexed="36"/>
      <name val="Arial"/>
      <family val="0"/>
    </font>
    <font>
      <vertAlign val="superscript"/>
      <sz val="10"/>
      <color indexed="8"/>
      <name val="Arial Narrow"/>
      <family val="2"/>
    </font>
    <font>
      <b/>
      <vertAlign val="superscript"/>
      <sz val="10"/>
      <name val="Arial Narrow"/>
      <family val="2"/>
    </font>
    <font>
      <sz val="8"/>
      <name val="Arial Narrow"/>
      <family val="2"/>
    </font>
    <font>
      <b/>
      <sz val="8"/>
      <name val="Arial Narrow"/>
      <family val="2"/>
    </font>
    <font>
      <b/>
      <vertAlign val="superscript"/>
      <sz val="10"/>
      <color indexed="8"/>
      <name val="Arial Narrow"/>
      <family val="2"/>
    </font>
    <font>
      <sz val="8"/>
      <color indexed="8"/>
      <name val="Arial Narrow"/>
      <family val="2"/>
    </font>
    <font>
      <vertAlign val="superscript"/>
      <sz val="10"/>
      <name val="Arial Narrow"/>
      <family val="2"/>
    </font>
    <font>
      <sz val="11"/>
      <name val="Arial Narrow"/>
      <family val="2"/>
    </font>
    <font>
      <b/>
      <u val="single"/>
      <sz val="11"/>
      <name val="Arial Narrow"/>
      <family val="2"/>
    </font>
    <font>
      <b/>
      <sz val="24"/>
      <color indexed="8"/>
      <name val="Arial Narrow"/>
      <family val="2"/>
    </font>
    <font>
      <sz val="24"/>
      <color indexed="8"/>
      <name val="Arial Narrow"/>
      <family val="2"/>
    </font>
    <font>
      <b/>
      <u val="single"/>
      <sz val="11"/>
      <color indexed="8"/>
      <name val="Arial Narrow"/>
      <family val="2"/>
    </font>
    <font>
      <sz val="11"/>
      <color indexed="8"/>
      <name val="Arial Narrow"/>
      <family val="2"/>
    </font>
    <font>
      <b/>
      <sz val="36"/>
      <color indexed="8"/>
      <name val="Arial Narrow"/>
      <family val="2"/>
    </font>
    <font>
      <b/>
      <sz val="36"/>
      <color indexed="8"/>
      <name val="Arial"/>
      <family val="0"/>
    </font>
    <font>
      <sz val="36"/>
      <color indexed="8"/>
      <name val="Arial"/>
      <family val="0"/>
    </font>
    <font>
      <b/>
      <sz val="22"/>
      <color indexed="8"/>
      <name val="Arial Narrow"/>
      <family val="2"/>
    </font>
    <font>
      <b/>
      <sz val="22"/>
      <color indexed="8"/>
      <name val="Arial"/>
      <family val="0"/>
    </font>
    <font>
      <sz val="22"/>
      <color indexed="8"/>
      <name val="Arial"/>
      <family val="0"/>
    </font>
    <font>
      <sz val="22"/>
      <color indexed="8"/>
      <name val="Arial Narrow"/>
      <family val="2"/>
    </font>
    <font>
      <b/>
      <sz val="10"/>
      <color indexed="10"/>
      <name val="Arial Narrow"/>
      <family val="2"/>
    </font>
    <font>
      <sz val="10"/>
      <color indexed="10"/>
      <name val="Arial Narrow"/>
      <family val="2"/>
    </font>
    <font>
      <sz val="9"/>
      <name val="Arial Narrow"/>
      <family val="2"/>
    </font>
    <font>
      <b/>
      <sz val="9"/>
      <name val="Arial Narrow"/>
      <family val="2"/>
    </font>
    <font>
      <b/>
      <sz val="8"/>
      <color indexed="8"/>
      <name val="Arial Narrow"/>
      <family val="2"/>
    </font>
    <font>
      <b/>
      <sz val="9"/>
      <color indexed="8"/>
      <name val="Arial Narrow"/>
      <family val="2"/>
    </font>
    <font>
      <b/>
      <sz val="9"/>
      <color indexed="10"/>
      <name val="Arial Narrow"/>
      <family val="2"/>
    </font>
    <font>
      <sz val="9"/>
      <name val="Arial"/>
      <family val="2"/>
    </font>
    <font>
      <sz val="9"/>
      <color indexed="8"/>
      <name val="Arial"/>
      <family val="2"/>
    </font>
    <font>
      <sz val="11"/>
      <name val="Times New Roman"/>
      <family val="0"/>
    </font>
    <font>
      <sz val="8"/>
      <name val="Times New Roman"/>
      <family val="0"/>
    </font>
    <font>
      <b/>
      <sz val="11"/>
      <color indexed="8"/>
      <name val="Arial Narrow"/>
      <family val="2"/>
    </font>
    <font>
      <b/>
      <vertAlign val="superscript"/>
      <sz val="11"/>
      <color indexed="8"/>
      <name val="Arial Narrow"/>
      <family val="2"/>
    </font>
    <font>
      <sz val="11"/>
      <name val="Arial"/>
      <family val="2"/>
    </font>
    <font>
      <b/>
      <sz val="11"/>
      <name val="Arial Narrow"/>
      <family val="2"/>
    </font>
    <font>
      <sz val="9"/>
      <color indexed="8"/>
      <name val="Arial Narrow"/>
      <family val="2"/>
    </font>
    <font>
      <b/>
      <sz val="10"/>
      <color indexed="8"/>
      <name val="Arial"/>
      <family val="2"/>
    </font>
    <font>
      <i/>
      <sz val="10"/>
      <color indexed="8"/>
      <name val="Arial"/>
      <family val="2"/>
    </font>
    <font>
      <i/>
      <sz val="10"/>
      <name val="Arial"/>
      <family val="2"/>
    </font>
    <font>
      <b/>
      <sz val="10"/>
      <name val="Arial"/>
      <family val="2"/>
    </font>
    <font>
      <b/>
      <vertAlign val="superscript"/>
      <sz val="10"/>
      <name val="Arial"/>
      <family val="2"/>
    </font>
    <font>
      <vertAlign val="superscript"/>
      <sz val="10"/>
      <name val="Arial"/>
      <family val="2"/>
    </font>
    <font>
      <sz val="9"/>
      <color indexed="10"/>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s>
  <cellStyleXfs count="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8" fillId="0" borderId="0">
      <alignment/>
      <protection/>
    </xf>
    <xf numFmtId="0" fontId="3" fillId="0" borderId="0">
      <alignment/>
      <protection/>
    </xf>
    <xf numFmtId="9" fontId="0" fillId="0" borderId="0" applyFont="0" applyFill="0" applyBorder="0" applyAlignment="0" applyProtection="0"/>
  </cellStyleXfs>
  <cellXfs count="399">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2" fillId="0" borderId="3" xfId="0" applyFont="1" applyBorder="1" applyAlignment="1">
      <alignment/>
    </xf>
    <xf numFmtId="0" fontId="4" fillId="0" borderId="1" xfId="36" applyFont="1" applyFill="1" applyBorder="1" applyAlignment="1">
      <alignment horizontal="center"/>
      <protection/>
    </xf>
    <xf numFmtId="0" fontId="4" fillId="0" borderId="1" xfId="30" applyFont="1" applyFill="1" applyBorder="1" applyAlignment="1">
      <alignment horizontal="center"/>
      <protection/>
    </xf>
    <xf numFmtId="0" fontId="5" fillId="0" borderId="2" xfId="0" applyFont="1" applyBorder="1" applyAlignment="1">
      <alignment/>
    </xf>
    <xf numFmtId="0" fontId="4" fillId="0" borderId="1" xfId="37" applyFont="1" applyFill="1" applyBorder="1" applyAlignment="1">
      <alignment horizontal="center"/>
      <protection/>
    </xf>
    <xf numFmtId="0" fontId="6" fillId="0" borderId="1" xfId="0" applyFont="1" applyFill="1" applyBorder="1" applyAlignment="1">
      <alignment horizontal="left" vertical="top"/>
    </xf>
    <xf numFmtId="0" fontId="2" fillId="0" borderId="0" xfId="0" applyFont="1" applyAlignment="1">
      <alignment horizontal="right"/>
    </xf>
    <xf numFmtId="0" fontId="2" fillId="0" borderId="3" xfId="0" applyFont="1" applyBorder="1" applyAlignment="1">
      <alignment horizontal="right"/>
    </xf>
    <xf numFmtId="0" fontId="2" fillId="0" borderId="0" xfId="0" applyFont="1" applyBorder="1" applyAlignment="1">
      <alignment horizontal="right"/>
    </xf>
    <xf numFmtId="0" fontId="2" fillId="0" borderId="1" xfId="0" applyFont="1" applyBorder="1" applyAlignment="1">
      <alignment horizontal="right"/>
    </xf>
    <xf numFmtId="0" fontId="6" fillId="0" borderId="1" xfId="0" applyFont="1" applyFill="1" applyBorder="1" applyAlignment="1">
      <alignment horizontal="right" vertical="top"/>
    </xf>
    <xf numFmtId="0" fontId="4" fillId="0" borderId="0" xfId="0" applyFont="1" applyFill="1" applyBorder="1" applyAlignment="1">
      <alignment horizontal="right" vertical="top"/>
    </xf>
    <xf numFmtId="0" fontId="6" fillId="0" borderId="4"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1" xfId="36" applyFont="1" applyFill="1" applyBorder="1" applyAlignment="1">
      <alignment horizontal="right"/>
      <protection/>
    </xf>
    <xf numFmtId="0" fontId="4" fillId="0" borderId="1" xfId="37" applyFont="1" applyFill="1" applyBorder="1" applyAlignment="1">
      <alignment horizontal="right"/>
      <protection/>
    </xf>
    <xf numFmtId="0" fontId="4" fillId="0" borderId="1" xfId="34" applyFont="1" applyFill="1" applyBorder="1" applyAlignment="1">
      <alignment horizontal="right"/>
      <protection/>
    </xf>
    <xf numFmtId="0" fontId="2" fillId="0" borderId="1" xfId="0" applyFont="1" applyFill="1" applyBorder="1" applyAlignment="1">
      <alignment horizontal="right"/>
    </xf>
    <xf numFmtId="0" fontId="4" fillId="0" borderId="1" xfId="30" applyFont="1" applyFill="1" applyBorder="1" applyAlignment="1">
      <alignment horizontal="right"/>
      <protection/>
    </xf>
    <xf numFmtId="0" fontId="5" fillId="0" borderId="0" xfId="0" applyFont="1" applyAlignment="1">
      <alignment horizontal="left"/>
    </xf>
    <xf numFmtId="0" fontId="2" fillId="0" borderId="3" xfId="0" applyFont="1" applyBorder="1" applyAlignment="1">
      <alignment horizontal="left"/>
    </xf>
    <xf numFmtId="0" fontId="2" fillId="0" borderId="0" xfId="0" applyFont="1" applyAlignment="1">
      <alignment horizontal="left"/>
    </xf>
    <xf numFmtId="0" fontId="6" fillId="0" borderId="2" xfId="31" applyFont="1" applyFill="1" applyBorder="1" applyAlignment="1">
      <alignment horizontal="left"/>
      <protection/>
    </xf>
    <xf numFmtId="0" fontId="2" fillId="0" borderId="0" xfId="0" applyFont="1" applyBorder="1" applyAlignment="1">
      <alignment horizontal="left"/>
    </xf>
    <xf numFmtId="0" fontId="5" fillId="0" borderId="0" xfId="0" applyFont="1" applyBorder="1" applyAlignment="1">
      <alignment horizontal="left"/>
    </xf>
    <xf numFmtId="0" fontId="6" fillId="0" borderId="0" xfId="33" applyFont="1" applyFill="1" applyBorder="1" applyAlignment="1">
      <alignment horizontal="left"/>
      <protection/>
    </xf>
    <xf numFmtId="0" fontId="4" fillId="0" borderId="1" xfId="33" applyFont="1" applyFill="1" applyBorder="1" applyAlignment="1">
      <alignment horizontal="left"/>
      <protection/>
    </xf>
    <xf numFmtId="0" fontId="4" fillId="0" borderId="1" xfId="34" applyFont="1" applyFill="1" applyBorder="1" applyAlignment="1">
      <alignment horizontal="left"/>
      <protection/>
    </xf>
    <xf numFmtId="0" fontId="6" fillId="0" borderId="0" xfId="36" applyFont="1" applyFill="1" applyBorder="1" applyAlignment="1">
      <alignment horizontal="left"/>
      <protection/>
    </xf>
    <xf numFmtId="0" fontId="6" fillId="0" borderId="0" xfId="37" applyFont="1" applyFill="1" applyBorder="1" applyAlignment="1">
      <alignment horizontal="left"/>
      <protection/>
    </xf>
    <xf numFmtId="0" fontId="6" fillId="0" borderId="0" xfId="29" applyFont="1" applyFill="1" applyBorder="1" applyAlignment="1">
      <alignment horizontal="left"/>
      <protection/>
    </xf>
    <xf numFmtId="0" fontId="6" fillId="0" borderId="4" xfId="30" applyFont="1" applyFill="1" applyBorder="1" applyAlignment="1">
      <alignment horizontal="left"/>
      <protection/>
    </xf>
    <xf numFmtId="0" fontId="6" fillId="0" borderId="0" xfId="0" applyFont="1" applyFill="1" applyBorder="1" applyAlignment="1">
      <alignment horizontal="left" vertical="top"/>
    </xf>
    <xf numFmtId="0" fontId="6" fillId="0" borderId="0" xfId="0" applyFont="1" applyFill="1" applyBorder="1" applyAlignment="1">
      <alignment horizontal="right" vertical="top"/>
    </xf>
    <xf numFmtId="0" fontId="2" fillId="0" borderId="0" xfId="0" applyFont="1" applyAlignment="1">
      <alignment/>
    </xf>
    <xf numFmtId="0" fontId="5" fillId="0" borderId="2" xfId="0" applyFont="1" applyFill="1" applyBorder="1" applyAlignment="1">
      <alignment horizontal="left"/>
    </xf>
    <xf numFmtId="0" fontId="6" fillId="0" borderId="2" xfId="35" applyFont="1" applyFill="1" applyBorder="1" applyAlignment="1">
      <alignment horizontal="left"/>
      <protection/>
    </xf>
    <xf numFmtId="0" fontId="5" fillId="0" borderId="0" xfId="0" applyFont="1" applyAlignment="1">
      <alignment/>
    </xf>
    <xf numFmtId="0" fontId="2" fillId="0" borderId="3" xfId="0" applyFont="1" applyBorder="1" applyAlignment="1">
      <alignment/>
    </xf>
    <xf numFmtId="0" fontId="2" fillId="0" borderId="0" xfId="0" applyFont="1" applyBorder="1" applyAlignment="1">
      <alignment/>
    </xf>
    <xf numFmtId="0" fontId="4" fillId="0" borderId="2" xfId="36" applyFont="1" applyFill="1" applyBorder="1" applyAlignment="1">
      <alignment/>
      <protection/>
    </xf>
    <xf numFmtId="0" fontId="4" fillId="0" borderId="2" xfId="36" applyFont="1" applyFill="1" applyBorder="1" applyAlignment="1">
      <alignment horizontal="right"/>
      <protection/>
    </xf>
    <xf numFmtId="0" fontId="4" fillId="0" borderId="2" xfId="37" applyFont="1" applyFill="1" applyBorder="1" applyAlignment="1">
      <alignment/>
      <protection/>
    </xf>
    <xf numFmtId="0" fontId="4" fillId="0" borderId="2" xfId="37" applyFont="1" applyFill="1" applyBorder="1" applyAlignment="1">
      <alignment horizontal="right"/>
      <protection/>
    </xf>
    <xf numFmtId="0" fontId="4" fillId="0" borderId="0" xfId="0" applyFont="1" applyBorder="1" applyAlignment="1">
      <alignment/>
    </xf>
    <xf numFmtId="0" fontId="4" fillId="0" borderId="0" xfId="0" applyFont="1" applyAlignment="1">
      <alignment/>
    </xf>
    <xf numFmtId="0" fontId="4" fillId="0" borderId="3" xfId="0" applyFont="1" applyBorder="1" applyAlignment="1">
      <alignment/>
    </xf>
    <xf numFmtId="9" fontId="2" fillId="0" borderId="0" xfId="43" applyFont="1" applyAlignment="1">
      <alignment/>
    </xf>
    <xf numFmtId="0" fontId="4" fillId="0" borderId="0" xfId="0" applyFont="1" applyBorder="1" applyAlignment="1">
      <alignment horizontal="right"/>
    </xf>
    <xf numFmtId="0" fontId="4" fillId="0" borderId="0" xfId="31" applyFont="1" applyFill="1" applyBorder="1" applyAlignment="1">
      <alignment horizontal="left" wrapText="1"/>
      <protection/>
    </xf>
    <xf numFmtId="0" fontId="4" fillId="0" borderId="0" xfId="31" applyFont="1" applyFill="1" applyBorder="1" applyAlignment="1">
      <alignment horizontal="right" wrapText="1"/>
      <protection/>
    </xf>
    <xf numFmtId="0" fontId="6" fillId="0" borderId="0" xfId="31" applyFont="1" applyFill="1" applyBorder="1" applyAlignment="1">
      <alignment horizontal="left" wrapText="1"/>
      <protection/>
    </xf>
    <xf numFmtId="0" fontId="4" fillId="0" borderId="3" xfId="33" applyFont="1" applyFill="1" applyBorder="1" applyAlignment="1">
      <alignment horizontal="left"/>
      <protection/>
    </xf>
    <xf numFmtId="0" fontId="4" fillId="0" borderId="3" xfId="33" applyFont="1" applyFill="1" applyBorder="1" applyAlignment="1">
      <alignment horizontal="right"/>
      <protection/>
    </xf>
    <xf numFmtId="0" fontId="4" fillId="0" borderId="0" xfId="34" applyFont="1" applyFill="1" applyBorder="1" applyAlignment="1">
      <alignment horizontal="left"/>
      <protection/>
    </xf>
    <xf numFmtId="0" fontId="4" fillId="0" borderId="0" xfId="34" applyFont="1" applyFill="1" applyBorder="1" applyAlignment="1">
      <alignment horizontal="right"/>
      <protection/>
    </xf>
    <xf numFmtId="0" fontId="4" fillId="0" borderId="0" xfId="28" applyFont="1" applyFill="1" applyBorder="1" applyAlignment="1">
      <alignment wrapText="1"/>
      <protection/>
    </xf>
    <xf numFmtId="0" fontId="2" fillId="0" borderId="0" xfId="0" applyFont="1" applyFill="1" applyBorder="1" applyAlignment="1">
      <alignment horizontal="right"/>
    </xf>
    <xf numFmtId="0" fontId="2" fillId="0" borderId="0" xfId="0" applyFont="1" applyFill="1" applyBorder="1" applyAlignment="1">
      <alignment/>
    </xf>
    <xf numFmtId="0" fontId="2" fillId="0" borderId="0" xfId="0" applyFont="1" applyAlignment="1">
      <alignment wrapText="1"/>
    </xf>
    <xf numFmtId="0" fontId="4" fillId="0" borderId="0" xfId="29" applyFont="1" applyFill="1" applyBorder="1" applyAlignment="1">
      <alignment horizontal="right"/>
      <protection/>
    </xf>
    <xf numFmtId="0" fontId="4" fillId="0" borderId="3" xfId="34" applyFont="1" applyFill="1" applyBorder="1" applyAlignment="1">
      <alignment horizontal="left"/>
      <protection/>
    </xf>
    <xf numFmtId="0" fontId="4" fillId="0" borderId="3" xfId="34" applyFont="1" applyFill="1" applyBorder="1" applyAlignment="1">
      <alignment horizontal="right"/>
      <protection/>
    </xf>
    <xf numFmtId="9" fontId="2" fillId="0" borderId="0" xfId="43" applyFont="1" applyBorder="1" applyAlignment="1">
      <alignment/>
    </xf>
    <xf numFmtId="172" fontId="2" fillId="0" borderId="0" xfId="43" applyNumberFormat="1" applyFont="1" applyAlignment="1">
      <alignment/>
    </xf>
    <xf numFmtId="172" fontId="2" fillId="0" borderId="0" xfId="43" applyNumberFormat="1" applyFont="1" applyAlignment="1">
      <alignment/>
    </xf>
    <xf numFmtId="0" fontId="0" fillId="0" borderId="0" xfId="0" applyAlignment="1">
      <alignment wrapText="1"/>
    </xf>
    <xf numFmtId="0" fontId="11" fillId="0" borderId="0" xfId="0" applyFont="1" applyAlignment="1">
      <alignment wrapText="1"/>
    </xf>
    <xf numFmtId="0" fontId="0" fillId="0" borderId="0" xfId="0" applyBorder="1" applyAlignment="1">
      <alignment wrapText="1"/>
    </xf>
    <xf numFmtId="0" fontId="2" fillId="0" borderId="0" xfId="0" applyFont="1" applyBorder="1" applyAlignment="1">
      <alignment wrapText="1"/>
    </xf>
    <xf numFmtId="0" fontId="11" fillId="0" borderId="0" xfId="0" applyFont="1" applyAlignment="1">
      <alignment/>
    </xf>
    <xf numFmtId="0" fontId="6" fillId="0" borderId="4" xfId="29" applyFont="1" applyFill="1" applyBorder="1" applyAlignment="1">
      <alignment horizontal="left"/>
      <protection/>
    </xf>
    <xf numFmtId="9" fontId="2" fillId="0" borderId="3" xfId="0" applyNumberFormat="1" applyFont="1" applyBorder="1" applyAlignment="1">
      <alignment horizontal="right"/>
    </xf>
    <xf numFmtId="49" fontId="6" fillId="0" borderId="4" xfId="42" applyNumberFormat="1" applyFont="1" applyFill="1" applyBorder="1" applyAlignment="1">
      <alignment horizontal="center"/>
      <protection/>
    </xf>
    <xf numFmtId="0" fontId="6" fillId="0" borderId="0" xfId="42" applyFont="1" applyFill="1" applyBorder="1" applyAlignment="1">
      <alignment wrapText="1"/>
      <protection/>
    </xf>
    <xf numFmtId="49" fontId="5" fillId="0" borderId="0" xfId="0" applyNumberFormat="1" applyFont="1" applyFill="1" applyAlignment="1">
      <alignment/>
    </xf>
    <xf numFmtId="0" fontId="4" fillId="0" borderId="2" xfId="0" applyFont="1" applyFill="1" applyBorder="1" applyAlignment="1">
      <alignment horizontal="left" vertical="top"/>
    </xf>
    <xf numFmtId="0" fontId="4" fillId="0" borderId="2" xfId="0" applyFont="1" applyFill="1" applyBorder="1" applyAlignment="1">
      <alignment horizontal="right" vertical="top"/>
    </xf>
    <xf numFmtId="0" fontId="2" fillId="0" borderId="2" xfId="0" applyFont="1" applyBorder="1" applyAlignment="1">
      <alignment horizontal="right" vertical="top"/>
    </xf>
    <xf numFmtId="9" fontId="5" fillId="0" borderId="0" xfId="43" applyFont="1" applyFill="1" applyAlignment="1">
      <alignment/>
    </xf>
    <xf numFmtId="1" fontId="2" fillId="0" borderId="0" xfId="43" applyNumberFormat="1" applyFont="1" applyBorder="1" applyAlignment="1">
      <alignment/>
    </xf>
    <xf numFmtId="9" fontId="2" fillId="0" borderId="0" xfId="43" applyFont="1" applyAlignment="1">
      <alignment/>
    </xf>
    <xf numFmtId="0" fontId="6" fillId="0" borderId="4" xfId="40" applyFont="1" applyFill="1" applyBorder="1" applyAlignment="1">
      <alignment horizontal="left"/>
      <protection/>
    </xf>
    <xf numFmtId="0" fontId="5" fillId="0" borderId="4" xfId="0" applyFont="1" applyBorder="1" applyAlignment="1">
      <alignment horizontal="left"/>
    </xf>
    <xf numFmtId="0" fontId="0" fillId="0" borderId="0" xfId="0" applyAlignment="1">
      <alignment horizontal="center"/>
    </xf>
    <xf numFmtId="0" fontId="2" fillId="0" borderId="0" xfId="0" applyFont="1" applyAlignment="1">
      <alignment horizontal="center"/>
    </xf>
    <xf numFmtId="3" fontId="6" fillId="0" borderId="0" xfId="0" applyNumberFormat="1" applyFont="1" applyFill="1" applyBorder="1" applyAlignment="1">
      <alignment horizontal="right" vertical="top"/>
    </xf>
    <xf numFmtId="0" fontId="4" fillId="0" borderId="2" xfId="0" applyFont="1" applyFill="1" applyBorder="1" applyAlignment="1">
      <alignment vertical="top"/>
    </xf>
    <xf numFmtId="0" fontId="16" fillId="0" borderId="0" xfId="0" applyFont="1" applyAlignment="1">
      <alignment/>
    </xf>
    <xf numFmtId="0" fontId="17" fillId="0" borderId="0" xfId="0" applyFont="1" applyAlignment="1">
      <alignment horizontal="center"/>
    </xf>
    <xf numFmtId="0" fontId="17" fillId="0" borderId="0" xfId="0" applyFont="1" applyAlignment="1">
      <alignment/>
    </xf>
    <xf numFmtId="0" fontId="16" fillId="0" borderId="0" xfId="0" applyFont="1" applyAlignment="1">
      <alignment horizontal="center"/>
    </xf>
    <xf numFmtId="0" fontId="7" fillId="0" borderId="0" xfId="20" applyAlignment="1">
      <alignment/>
    </xf>
    <xf numFmtId="0" fontId="3" fillId="0" borderId="0" xfId="0" applyFont="1" applyAlignment="1">
      <alignment/>
    </xf>
    <xf numFmtId="0" fontId="18" fillId="0" borderId="0" xfId="0" applyFont="1" applyAlignment="1">
      <alignment horizontal="center"/>
    </xf>
    <xf numFmtId="0" fontId="19" fillId="0" borderId="0" xfId="0" applyFont="1" applyAlignment="1">
      <alignment horizontal="center"/>
    </xf>
    <xf numFmtId="0" fontId="4" fillId="0" borderId="0" xfId="0" applyFont="1" applyAlignment="1">
      <alignment horizontal="center"/>
    </xf>
    <xf numFmtId="0" fontId="20" fillId="0" borderId="0" xfId="0" applyFont="1" applyAlignment="1">
      <alignment horizontal="center"/>
    </xf>
    <xf numFmtId="0" fontId="20" fillId="0" borderId="0" xfId="0" applyFont="1" applyAlignment="1">
      <alignment/>
    </xf>
    <xf numFmtId="0" fontId="21" fillId="0" borderId="0" xfId="0" applyFont="1" applyAlignment="1">
      <alignment/>
    </xf>
    <xf numFmtId="0" fontId="24" fillId="0" borderId="0" xfId="0" applyFont="1" applyAlignment="1">
      <alignment/>
    </xf>
    <xf numFmtId="0" fontId="27" fillId="0" borderId="0" xfId="0" applyFont="1" applyAlignment="1">
      <alignment/>
    </xf>
    <xf numFmtId="0" fontId="6" fillId="0" borderId="0" xfId="38" applyFont="1" applyFill="1" applyBorder="1" applyAlignment="1">
      <alignment horizontal="left" vertical="center"/>
      <protection/>
    </xf>
    <xf numFmtId="0" fontId="6" fillId="0" borderId="0" xfId="22" applyFont="1" applyFill="1" applyBorder="1" applyAlignment="1">
      <alignment horizontal="right"/>
      <protection/>
    </xf>
    <xf numFmtId="0" fontId="29" fillId="0" borderId="0" xfId="22" applyFont="1" applyFill="1" applyBorder="1" applyAlignment="1">
      <alignment horizontal="right"/>
      <protection/>
    </xf>
    <xf numFmtId="0" fontId="30" fillId="0" borderId="0" xfId="0" applyFont="1" applyFill="1" applyAlignment="1">
      <alignment horizontal="right"/>
    </xf>
    <xf numFmtId="0" fontId="30" fillId="0" borderId="0" xfId="31" applyFont="1" applyFill="1" applyBorder="1" applyAlignment="1">
      <alignment horizontal="right" wrapText="1"/>
      <protection/>
    </xf>
    <xf numFmtId="0" fontId="31" fillId="0" borderId="0" xfId="0" applyFont="1" applyAlignment="1">
      <alignment/>
    </xf>
    <xf numFmtId="0" fontId="32" fillId="0" borderId="0" xfId="0" applyFont="1" applyAlignment="1">
      <alignment/>
    </xf>
    <xf numFmtId="0" fontId="2" fillId="0" borderId="3" xfId="0" applyFont="1" applyBorder="1" applyAlignment="1">
      <alignment horizontal="center"/>
    </xf>
    <xf numFmtId="0" fontId="5" fillId="0" borderId="4" xfId="0" applyFont="1" applyBorder="1" applyAlignment="1">
      <alignment horizontal="center"/>
    </xf>
    <xf numFmtId="1" fontId="5" fillId="0" borderId="4" xfId="0" applyNumberFormat="1" applyFont="1" applyBorder="1" applyAlignment="1">
      <alignment horizontal="center"/>
    </xf>
    <xf numFmtId="0" fontId="6" fillId="0" borderId="0" xfId="40" applyFont="1" applyFill="1" applyBorder="1" applyAlignment="1">
      <alignment horizontal="left"/>
      <protection/>
    </xf>
    <xf numFmtId="0" fontId="5" fillId="0" borderId="0" xfId="0" applyFont="1" applyBorder="1" applyAlignment="1">
      <alignment horizontal="center"/>
    </xf>
    <xf numFmtId="1" fontId="5" fillId="0" borderId="0" xfId="0" applyNumberFormat="1" applyFont="1" applyBorder="1" applyAlignment="1">
      <alignment horizontal="center"/>
    </xf>
    <xf numFmtId="0" fontId="2" fillId="0" borderId="0" xfId="0" applyFont="1" applyBorder="1" applyAlignment="1">
      <alignment horizontal="center"/>
    </xf>
    <xf numFmtId="1" fontId="2" fillId="0" borderId="0" xfId="0" applyNumberFormat="1" applyFont="1" applyBorder="1" applyAlignment="1">
      <alignment horizontal="center"/>
    </xf>
    <xf numFmtId="0" fontId="6" fillId="0" borderId="0" xfId="0" applyFont="1" applyAlignment="1">
      <alignment/>
    </xf>
    <xf numFmtId="49" fontId="6" fillId="0" borderId="2" xfId="31" applyNumberFormat="1" applyFont="1" applyFill="1" applyBorder="1" applyAlignment="1">
      <alignment horizontal="right"/>
      <protection/>
    </xf>
    <xf numFmtId="0" fontId="6" fillId="0" borderId="2" xfId="32" applyFont="1" applyFill="1" applyBorder="1" applyAlignment="1">
      <alignment horizontal="left"/>
      <protection/>
    </xf>
    <xf numFmtId="0" fontId="6" fillId="0" borderId="2" xfId="38" applyFont="1" applyFill="1" applyBorder="1" applyAlignment="1">
      <alignment horizontal="left" vertical="center"/>
      <protection/>
    </xf>
    <xf numFmtId="0" fontId="14" fillId="0" borderId="0" xfId="0" applyFont="1" applyAlignment="1">
      <alignment/>
    </xf>
    <xf numFmtId="0" fontId="14" fillId="0" borderId="0" xfId="0" applyFont="1" applyAlignment="1">
      <alignment wrapText="1"/>
    </xf>
    <xf numFmtId="3" fontId="2" fillId="0" borderId="0" xfId="0" applyNumberFormat="1" applyFont="1" applyBorder="1" applyAlignment="1">
      <alignment/>
    </xf>
    <xf numFmtId="2" fontId="2" fillId="0" borderId="0" xfId="0" applyNumberFormat="1" applyFont="1" applyAlignment="1">
      <alignment/>
    </xf>
    <xf numFmtId="3" fontId="2" fillId="0" borderId="0" xfId="0" applyNumberFormat="1" applyFont="1" applyAlignment="1">
      <alignment/>
    </xf>
    <xf numFmtId="49" fontId="2" fillId="0" borderId="0" xfId="0" applyNumberFormat="1" applyFont="1" applyAlignment="1">
      <alignment/>
    </xf>
    <xf numFmtId="1" fontId="6" fillId="0" borderId="0" xfId="0" applyNumberFormat="1" applyFont="1" applyFill="1" applyBorder="1" applyAlignment="1">
      <alignment horizontal="right" vertical="top"/>
    </xf>
    <xf numFmtId="1" fontId="4" fillId="0" borderId="0" xfId="0" applyNumberFormat="1" applyFont="1" applyFill="1" applyBorder="1" applyAlignment="1">
      <alignment horizontal="right" vertical="top"/>
    </xf>
    <xf numFmtId="1" fontId="4" fillId="0" borderId="2" xfId="0" applyNumberFormat="1" applyFont="1" applyFill="1" applyBorder="1" applyAlignment="1">
      <alignment horizontal="right" vertical="top"/>
    </xf>
    <xf numFmtId="1" fontId="2" fillId="0" borderId="0" xfId="43" applyNumberFormat="1" applyFont="1" applyAlignment="1">
      <alignment/>
    </xf>
    <xf numFmtId="0" fontId="0" fillId="0" borderId="0" xfId="0" applyBorder="1" applyAlignment="1">
      <alignment horizontal="right"/>
    </xf>
    <xf numFmtId="3" fontId="4" fillId="0" borderId="0" xfId="0" applyNumberFormat="1" applyFont="1" applyFill="1" applyBorder="1" applyAlignment="1">
      <alignment horizontal="right" vertical="top"/>
    </xf>
    <xf numFmtId="3" fontId="4" fillId="0" borderId="2" xfId="0" applyNumberFormat="1" applyFont="1" applyFill="1" applyBorder="1" applyAlignment="1">
      <alignment horizontal="right" vertical="top"/>
    </xf>
    <xf numFmtId="3" fontId="4" fillId="0" borderId="0" xfId="0" applyNumberFormat="1" applyFont="1" applyFill="1" applyBorder="1" applyAlignment="1">
      <alignment vertical="top"/>
    </xf>
    <xf numFmtId="3" fontId="6" fillId="0" borderId="0" xfId="22" applyNumberFormat="1" applyFont="1" applyFill="1" applyBorder="1" applyAlignment="1">
      <alignment horizontal="right"/>
      <protection/>
    </xf>
    <xf numFmtId="3" fontId="2" fillId="0" borderId="2" xfId="0" applyNumberFormat="1" applyFont="1" applyBorder="1" applyAlignment="1">
      <alignment/>
    </xf>
    <xf numFmtId="3" fontId="6" fillId="0" borderId="0" xfId="0" applyNumberFormat="1" applyFont="1" applyFill="1" applyBorder="1" applyAlignment="1">
      <alignment horizontal="left" vertical="top"/>
    </xf>
    <xf numFmtId="3" fontId="5" fillId="0" borderId="0" xfId="0" applyNumberFormat="1" applyFont="1" applyBorder="1" applyAlignment="1">
      <alignment horizontal="right"/>
    </xf>
    <xf numFmtId="3" fontId="4" fillId="0" borderId="0" xfId="31" applyNumberFormat="1" applyFont="1" applyFill="1" applyBorder="1" applyAlignment="1">
      <alignment horizontal="right" wrapText="1"/>
      <protection/>
    </xf>
    <xf numFmtId="3" fontId="6" fillId="0" borderId="0" xfId="31" applyNumberFormat="1" applyFont="1" applyFill="1" applyBorder="1" applyAlignment="1">
      <alignment horizontal="right" wrapText="1"/>
      <protection/>
    </xf>
    <xf numFmtId="3" fontId="2" fillId="0" borderId="0" xfId="0" applyNumberFormat="1" applyFont="1" applyBorder="1" applyAlignment="1">
      <alignment horizontal="right"/>
    </xf>
    <xf numFmtId="3" fontId="6" fillId="0" borderId="0" xfId="33" applyNumberFormat="1" applyFont="1" applyFill="1" applyBorder="1" applyAlignment="1">
      <alignment horizontal="left"/>
      <protection/>
    </xf>
    <xf numFmtId="3" fontId="6" fillId="0" borderId="0" xfId="33" applyNumberFormat="1" applyFont="1" applyFill="1" applyBorder="1" applyAlignment="1">
      <alignment horizontal="right"/>
      <protection/>
    </xf>
    <xf numFmtId="3" fontId="4" fillId="0" borderId="0" xfId="33" applyNumberFormat="1" applyFont="1" applyFill="1" applyBorder="1" applyAlignment="1">
      <alignment horizontal="left"/>
      <protection/>
    </xf>
    <xf numFmtId="3" fontId="4" fillId="0" borderId="0" xfId="33" applyNumberFormat="1" applyFont="1" applyFill="1" applyBorder="1" applyAlignment="1">
      <alignment horizontal="right"/>
      <protection/>
    </xf>
    <xf numFmtId="3" fontId="6" fillId="0" borderId="0" xfId="33" applyNumberFormat="1" applyFont="1" applyFill="1" applyBorder="1" applyAlignment="1">
      <alignment horizontal="left"/>
      <protection/>
    </xf>
    <xf numFmtId="3" fontId="6" fillId="0" borderId="0" xfId="33" applyNumberFormat="1" applyFont="1" applyFill="1" applyBorder="1" applyAlignment="1">
      <alignment horizontal="right"/>
      <protection/>
    </xf>
    <xf numFmtId="3" fontId="6" fillId="0" borderId="0" xfId="34" applyNumberFormat="1" applyFont="1" applyFill="1" applyBorder="1" applyAlignment="1">
      <alignment horizontal="left"/>
      <protection/>
    </xf>
    <xf numFmtId="3" fontId="6" fillId="0" borderId="0" xfId="34" applyNumberFormat="1" applyFont="1" applyFill="1" applyBorder="1" applyAlignment="1">
      <alignment horizontal="right"/>
      <protection/>
    </xf>
    <xf numFmtId="3" fontId="4" fillId="0" borderId="0" xfId="23" applyNumberFormat="1" applyFont="1" applyFill="1" applyBorder="1" applyAlignment="1">
      <alignment wrapText="1"/>
      <protection/>
    </xf>
    <xf numFmtId="3" fontId="4" fillId="0" borderId="0" xfId="34" applyNumberFormat="1" applyFont="1" applyFill="1" applyBorder="1" applyAlignment="1">
      <alignment horizontal="left"/>
      <protection/>
    </xf>
    <xf numFmtId="3" fontId="4" fillId="0" borderId="0" xfId="34" applyNumberFormat="1" applyFont="1" applyFill="1" applyBorder="1" applyAlignment="1">
      <alignment horizontal="right"/>
      <protection/>
    </xf>
    <xf numFmtId="3" fontId="4" fillId="0" borderId="0" xfId="25" applyNumberFormat="1" applyFont="1" applyFill="1" applyBorder="1" applyAlignment="1">
      <alignment wrapText="1"/>
      <protection/>
    </xf>
    <xf numFmtId="3" fontId="6" fillId="0" borderId="0" xfId="35" applyNumberFormat="1" applyFont="1" applyFill="1" applyBorder="1" applyAlignment="1">
      <alignment/>
      <protection/>
    </xf>
    <xf numFmtId="3" fontId="5" fillId="0" borderId="0" xfId="0" applyNumberFormat="1" applyFont="1" applyBorder="1" applyAlignment="1">
      <alignment/>
    </xf>
    <xf numFmtId="3" fontId="6" fillId="0" borderId="0" xfId="36" applyNumberFormat="1" applyFont="1" applyFill="1" applyBorder="1" applyAlignment="1">
      <alignment horizontal="right"/>
      <protection/>
    </xf>
    <xf numFmtId="3" fontId="4" fillId="0" borderId="0" xfId="36" applyNumberFormat="1" applyFont="1" applyFill="1" applyBorder="1" applyAlignment="1">
      <alignment/>
      <protection/>
    </xf>
    <xf numFmtId="3" fontId="4" fillId="0" borderId="0" xfId="36" applyNumberFormat="1" applyFont="1" applyFill="1" applyBorder="1" applyAlignment="1">
      <alignment horizontal="right"/>
      <protection/>
    </xf>
    <xf numFmtId="3" fontId="4" fillId="0" borderId="0" xfId="36" applyNumberFormat="1" applyFont="1" applyFill="1" applyBorder="1" applyAlignment="1">
      <alignment horizontal="right"/>
      <protection/>
    </xf>
    <xf numFmtId="3" fontId="4" fillId="0" borderId="2" xfId="36" applyNumberFormat="1" applyFont="1" applyFill="1" applyBorder="1" applyAlignment="1">
      <alignment/>
      <protection/>
    </xf>
    <xf numFmtId="3" fontId="4" fillId="0" borderId="2" xfId="36" applyNumberFormat="1" applyFont="1" applyFill="1" applyBorder="1" applyAlignment="1">
      <alignment horizontal="right"/>
      <protection/>
    </xf>
    <xf numFmtId="3" fontId="4" fillId="0" borderId="1" xfId="36" applyNumberFormat="1" applyFont="1" applyFill="1" applyBorder="1" applyAlignment="1">
      <alignment/>
      <protection/>
    </xf>
    <xf numFmtId="3" fontId="4" fillId="0" borderId="1" xfId="36" applyNumberFormat="1" applyFont="1" applyFill="1" applyBorder="1" applyAlignment="1">
      <alignment horizontal="right"/>
      <protection/>
    </xf>
    <xf numFmtId="3" fontId="6" fillId="0" borderId="0" xfId="36" applyNumberFormat="1" applyFont="1" applyFill="1" applyBorder="1" applyAlignment="1">
      <alignment horizontal="right"/>
      <protection/>
    </xf>
    <xf numFmtId="3" fontId="31" fillId="0" borderId="0" xfId="0" applyNumberFormat="1" applyFont="1" applyAlignment="1">
      <alignment/>
    </xf>
    <xf numFmtId="3" fontId="6" fillId="0" borderId="0" xfId="37" applyNumberFormat="1" applyFont="1" applyFill="1" applyBorder="1" applyAlignment="1">
      <alignment/>
      <protection/>
    </xf>
    <xf numFmtId="3" fontId="6" fillId="0" borderId="0" xfId="37" applyNumberFormat="1" applyFont="1" applyFill="1" applyBorder="1" applyAlignment="1">
      <alignment horizontal="right"/>
      <protection/>
    </xf>
    <xf numFmtId="3" fontId="4" fillId="0" borderId="0" xfId="37" applyNumberFormat="1" applyFont="1" applyFill="1" applyBorder="1" applyAlignment="1">
      <alignment/>
      <protection/>
    </xf>
    <xf numFmtId="3" fontId="4" fillId="0" borderId="0" xfId="37" applyNumberFormat="1" applyFont="1" applyFill="1" applyBorder="1" applyAlignment="1">
      <alignment horizontal="right"/>
      <protection/>
    </xf>
    <xf numFmtId="3" fontId="4" fillId="0" borderId="0" xfId="37" applyNumberFormat="1" applyFont="1" applyFill="1" applyBorder="1" applyAlignment="1">
      <alignment/>
      <protection/>
    </xf>
    <xf numFmtId="3" fontId="4" fillId="0" borderId="2" xfId="37" applyNumberFormat="1" applyFont="1" applyFill="1" applyBorder="1" applyAlignment="1">
      <alignment/>
      <protection/>
    </xf>
    <xf numFmtId="3" fontId="2" fillId="0" borderId="2" xfId="0" applyNumberFormat="1" applyFont="1" applyBorder="1" applyAlignment="1">
      <alignment horizontal="right"/>
    </xf>
    <xf numFmtId="3" fontId="4" fillId="0" borderId="2" xfId="37" applyNumberFormat="1" applyFont="1" applyFill="1" applyBorder="1" applyAlignment="1">
      <alignment horizontal="right"/>
      <protection/>
    </xf>
    <xf numFmtId="3" fontId="4" fillId="0" borderId="1" xfId="37" applyNumberFormat="1" applyFont="1" applyFill="1" applyBorder="1" applyAlignment="1">
      <alignment/>
      <protection/>
    </xf>
    <xf numFmtId="3" fontId="4" fillId="0" borderId="1" xfId="37" applyNumberFormat="1" applyFont="1" applyFill="1" applyBorder="1" applyAlignment="1">
      <alignment horizontal="right"/>
      <protection/>
    </xf>
    <xf numFmtId="3" fontId="5" fillId="0" borderId="0" xfId="0" applyNumberFormat="1" applyFont="1" applyBorder="1" applyAlignment="1">
      <alignment/>
    </xf>
    <xf numFmtId="3" fontId="2" fillId="0" borderId="0" xfId="0" applyNumberFormat="1" applyFont="1" applyFill="1" applyBorder="1" applyAlignment="1">
      <alignment/>
    </xf>
    <xf numFmtId="0" fontId="31" fillId="0" borderId="0" xfId="0" applyFont="1" applyAlignment="1">
      <alignment/>
    </xf>
    <xf numFmtId="3" fontId="34" fillId="0" borderId="0" xfId="0" applyNumberFormat="1" applyFont="1" applyFill="1" applyBorder="1" applyAlignment="1">
      <alignment horizontal="right" vertical="top"/>
    </xf>
    <xf numFmtId="0" fontId="31" fillId="0" borderId="0" xfId="0" applyFont="1" applyBorder="1" applyAlignment="1">
      <alignment/>
    </xf>
    <xf numFmtId="49" fontId="34" fillId="0" borderId="0" xfId="31" applyNumberFormat="1" applyFont="1" applyFill="1" applyBorder="1" applyAlignment="1">
      <alignment horizontal="right"/>
      <protection/>
    </xf>
    <xf numFmtId="49" fontId="35" fillId="0" borderId="0" xfId="31" applyNumberFormat="1" applyFont="1" applyFill="1" applyBorder="1" applyAlignment="1">
      <alignment horizontal="right"/>
      <protection/>
    </xf>
    <xf numFmtId="3" fontId="2" fillId="0" borderId="1" xfId="0" applyNumberFormat="1" applyFont="1" applyBorder="1" applyAlignment="1">
      <alignment/>
    </xf>
    <xf numFmtId="3" fontId="4" fillId="0" borderId="0" xfId="0" applyNumberFormat="1" applyFont="1" applyBorder="1" applyAlignment="1">
      <alignment/>
    </xf>
    <xf numFmtId="3" fontId="6" fillId="0" borderId="0" xfId="29" applyNumberFormat="1" applyFont="1" applyFill="1" applyBorder="1" applyAlignment="1">
      <alignment horizontal="right"/>
      <protection/>
    </xf>
    <xf numFmtId="3" fontId="4" fillId="0" borderId="0" xfId="28" applyNumberFormat="1" applyFont="1" applyFill="1" applyBorder="1" applyAlignment="1">
      <alignment horizontal="right" wrapText="1"/>
      <protection/>
    </xf>
    <xf numFmtId="3" fontId="6" fillId="0" borderId="0" xfId="30" applyNumberFormat="1" applyFont="1" applyFill="1" applyBorder="1" applyAlignment="1">
      <alignment horizontal="left"/>
      <protection/>
    </xf>
    <xf numFmtId="3" fontId="6" fillId="0" borderId="0" xfId="30" applyNumberFormat="1" applyFont="1" applyFill="1" applyBorder="1" applyAlignment="1">
      <alignment horizontal="right"/>
      <protection/>
    </xf>
    <xf numFmtId="3" fontId="4" fillId="0" borderId="0" xfId="0" applyNumberFormat="1" applyFont="1" applyAlignment="1">
      <alignment/>
    </xf>
    <xf numFmtId="3" fontId="4" fillId="0" borderId="0" xfId="30" applyNumberFormat="1" applyFont="1" applyFill="1" applyBorder="1" applyAlignment="1">
      <alignment horizontal="right"/>
      <protection/>
    </xf>
    <xf numFmtId="3" fontId="4" fillId="0" borderId="0" xfId="30" applyNumberFormat="1" applyFont="1" applyFill="1" applyBorder="1" applyAlignment="1">
      <alignment/>
      <protection/>
    </xf>
    <xf numFmtId="3" fontId="6" fillId="0" borderId="0" xfId="30" applyNumberFormat="1" applyFont="1" applyFill="1" applyBorder="1" applyAlignment="1">
      <alignment/>
      <protection/>
    </xf>
    <xf numFmtId="3" fontId="6" fillId="0" borderId="0" xfId="30" applyNumberFormat="1" applyFont="1" applyFill="1" applyBorder="1" applyAlignment="1">
      <alignment horizontal="right"/>
      <protection/>
    </xf>
    <xf numFmtId="3" fontId="6" fillId="0" borderId="0" xfId="38" applyNumberFormat="1" applyFont="1" applyFill="1" applyBorder="1" applyAlignment="1">
      <alignment horizontal="right" vertical="center"/>
      <protection/>
    </xf>
    <xf numFmtId="3" fontId="5" fillId="0" borderId="0" xfId="0" applyNumberFormat="1" applyFont="1" applyBorder="1" applyAlignment="1">
      <alignment vertical="top"/>
    </xf>
    <xf numFmtId="0" fontId="40" fillId="0" borderId="0" xfId="41" applyFont="1">
      <alignment/>
      <protection/>
    </xf>
    <xf numFmtId="0" fontId="6" fillId="0" borderId="0" xfId="41" applyFont="1">
      <alignment/>
      <protection/>
    </xf>
    <xf numFmtId="0" fontId="42" fillId="0" borderId="0" xfId="41" applyFont="1" applyBorder="1">
      <alignment/>
      <protection/>
    </xf>
    <xf numFmtId="0" fontId="38" fillId="0" borderId="0" xfId="41" applyBorder="1">
      <alignment/>
      <protection/>
    </xf>
    <xf numFmtId="175" fontId="42" fillId="0" borderId="0" xfId="41" applyNumberFormat="1" applyFont="1" applyBorder="1">
      <alignment/>
      <protection/>
    </xf>
    <xf numFmtId="0" fontId="4" fillId="0" borderId="3" xfId="41" applyFont="1" applyBorder="1">
      <alignment/>
      <protection/>
    </xf>
    <xf numFmtId="0" fontId="4" fillId="0" borderId="0" xfId="41" applyFont="1" applyBorder="1">
      <alignment/>
      <protection/>
    </xf>
    <xf numFmtId="0" fontId="38" fillId="0" borderId="0" xfId="41" applyBorder="1" applyAlignment="1">
      <alignment/>
      <protection/>
    </xf>
    <xf numFmtId="0" fontId="42" fillId="0" borderId="0" xfId="41" applyFont="1" applyBorder="1" applyAlignment="1">
      <alignment/>
      <protection/>
    </xf>
    <xf numFmtId="0" fontId="0" fillId="0" borderId="0" xfId="0" applyFont="1" applyBorder="1" applyAlignment="1">
      <alignment wrapText="1"/>
    </xf>
    <xf numFmtId="0" fontId="31" fillId="0" borderId="3" xfId="0" applyFont="1" applyBorder="1" applyAlignment="1">
      <alignment/>
    </xf>
    <xf numFmtId="0" fontId="31" fillId="0" borderId="3" xfId="0" applyFont="1" applyBorder="1" applyAlignment="1">
      <alignment horizontal="right"/>
    </xf>
    <xf numFmtId="0" fontId="32" fillId="0" borderId="0" xfId="0" applyFont="1" applyAlignment="1">
      <alignment/>
    </xf>
    <xf numFmtId="0" fontId="32" fillId="0" borderId="1" xfId="0" applyFont="1" applyBorder="1" applyAlignment="1">
      <alignment/>
    </xf>
    <xf numFmtId="0" fontId="31" fillId="0" borderId="3" xfId="0" applyFont="1" applyBorder="1" applyAlignment="1">
      <alignment/>
    </xf>
    <xf numFmtId="0" fontId="44" fillId="0" borderId="3" xfId="27" applyFont="1" applyFill="1" applyBorder="1" applyAlignment="1">
      <alignment horizontal="right" wrapText="1"/>
      <protection/>
    </xf>
    <xf numFmtId="0" fontId="6" fillId="0" borderId="0" xfId="28" applyFont="1" applyFill="1" applyBorder="1" applyAlignment="1">
      <alignment vertical="top"/>
      <protection/>
    </xf>
    <xf numFmtId="0" fontId="6" fillId="0" borderId="0" xfId="28" applyFont="1" applyFill="1" applyBorder="1" applyAlignment="1">
      <alignment wrapText="1"/>
      <protection/>
    </xf>
    <xf numFmtId="3" fontId="5" fillId="0" borderId="0" xfId="0" applyNumberFormat="1" applyFont="1" applyFill="1" applyBorder="1" applyAlignment="1">
      <alignment/>
    </xf>
    <xf numFmtId="0" fontId="4" fillId="0" borderId="0" xfId="27" applyFont="1" applyFill="1" applyBorder="1" applyAlignment="1">
      <alignment wrapText="1"/>
      <protection/>
    </xf>
    <xf numFmtId="0" fontId="6" fillId="0" borderId="0" xfId="28" applyFont="1" applyFill="1" applyBorder="1" applyAlignment="1">
      <alignment/>
      <protection/>
    </xf>
    <xf numFmtId="0" fontId="4" fillId="0" borderId="0" xfId="27" applyFont="1" applyFill="1" applyBorder="1" applyAlignment="1">
      <alignment wrapText="1"/>
      <protection/>
    </xf>
    <xf numFmtId="3" fontId="4" fillId="0" borderId="0" xfId="27" applyNumberFormat="1" applyFont="1" applyFill="1" applyBorder="1" applyAlignment="1">
      <alignment horizontal="right" wrapText="1"/>
      <protection/>
    </xf>
    <xf numFmtId="3" fontId="4" fillId="0" borderId="0" xfId="27" applyNumberFormat="1" applyFont="1" applyFill="1" applyBorder="1" applyAlignment="1">
      <alignment horizontal="right" wrapText="1"/>
      <protection/>
    </xf>
    <xf numFmtId="0" fontId="4" fillId="0" borderId="2" xfId="28" applyFont="1" applyFill="1" applyBorder="1" applyAlignment="1">
      <alignment wrapText="1"/>
      <protection/>
    </xf>
    <xf numFmtId="3" fontId="4" fillId="0" borderId="2" xfId="27" applyNumberFormat="1" applyFont="1" applyFill="1" applyBorder="1" applyAlignment="1">
      <alignment horizontal="right" wrapText="1"/>
      <protection/>
    </xf>
    <xf numFmtId="3" fontId="4" fillId="0" borderId="1" xfId="27" applyNumberFormat="1" applyFont="1" applyFill="1" applyBorder="1" applyAlignment="1">
      <alignment horizontal="right" wrapText="1"/>
      <protection/>
    </xf>
    <xf numFmtId="0" fontId="4" fillId="0" borderId="0" xfId="26" applyFont="1" applyFill="1" applyBorder="1" applyAlignment="1">
      <alignment wrapText="1"/>
      <protection/>
    </xf>
    <xf numFmtId="3" fontId="4" fillId="0" borderId="0" xfId="26" applyNumberFormat="1" applyFont="1" applyFill="1" applyBorder="1" applyAlignment="1">
      <alignment horizontal="right" wrapText="1"/>
      <protection/>
    </xf>
    <xf numFmtId="0" fontId="6" fillId="0" borderId="0" xfId="28" applyFont="1" applyFill="1" applyBorder="1" applyAlignment="1">
      <alignment/>
      <protection/>
    </xf>
    <xf numFmtId="3" fontId="4" fillId="0" borderId="0" xfId="26" applyNumberFormat="1" applyFont="1" applyFill="1" applyBorder="1" applyAlignment="1">
      <alignment horizontal="right" wrapText="1"/>
      <protection/>
    </xf>
    <xf numFmtId="0" fontId="36" fillId="0" borderId="0" xfId="0" applyFont="1" applyBorder="1" applyAlignment="1">
      <alignment wrapText="1"/>
    </xf>
    <xf numFmtId="0" fontId="36" fillId="0" borderId="0" xfId="0" applyFont="1" applyBorder="1" applyAlignment="1">
      <alignment/>
    </xf>
    <xf numFmtId="0" fontId="36" fillId="0" borderId="0" xfId="0" applyFont="1" applyAlignment="1">
      <alignment/>
    </xf>
    <xf numFmtId="0" fontId="36" fillId="0" borderId="5" xfId="0" applyFont="1" applyBorder="1" applyAlignment="1">
      <alignment wrapText="1"/>
    </xf>
    <xf numFmtId="0" fontId="0" fillId="0" borderId="0" xfId="0" applyFont="1" applyAlignment="1">
      <alignment wrapText="1"/>
    </xf>
    <xf numFmtId="0" fontId="0" fillId="0" borderId="5" xfId="0" applyFont="1" applyBorder="1" applyAlignment="1">
      <alignment wrapText="1"/>
    </xf>
    <xf numFmtId="0" fontId="37" fillId="0" borderId="0" xfId="0" applyFont="1" applyAlignment="1">
      <alignment/>
    </xf>
    <xf numFmtId="0" fontId="3" fillId="0" borderId="0" xfId="0" applyFont="1" applyBorder="1" applyAlignment="1">
      <alignment wrapText="1"/>
    </xf>
    <xf numFmtId="0" fontId="3" fillId="0" borderId="0" xfId="0" applyFont="1" applyAlignment="1">
      <alignment/>
    </xf>
    <xf numFmtId="0" fontId="0" fillId="0" borderId="0" xfId="0" applyFont="1" applyAlignment="1">
      <alignment horizontal="center"/>
    </xf>
    <xf numFmtId="0" fontId="45" fillId="0" borderId="0" xfId="0" applyFont="1" applyAlignment="1">
      <alignment/>
    </xf>
    <xf numFmtId="0" fontId="3" fillId="0" borderId="0" xfId="0" applyFont="1" applyAlignment="1">
      <alignment wrapText="1"/>
    </xf>
    <xf numFmtId="0" fontId="3" fillId="0" borderId="3" xfId="0" applyFont="1" applyBorder="1" applyAlignment="1">
      <alignment/>
    </xf>
    <xf numFmtId="3" fontId="3" fillId="0" borderId="0" xfId="0" applyNumberFormat="1" applyFont="1" applyAlignment="1">
      <alignment/>
    </xf>
    <xf numFmtId="0" fontId="46" fillId="0" borderId="3" xfId="0" applyFont="1" applyFill="1" applyBorder="1" applyAlignment="1">
      <alignment/>
    </xf>
    <xf numFmtId="0" fontId="46" fillId="0" borderId="3" xfId="38" applyFont="1" applyFill="1" applyBorder="1" applyAlignment="1">
      <alignment horizontal="right" wrapText="1"/>
      <protection/>
    </xf>
    <xf numFmtId="0" fontId="45" fillId="0" borderId="0" xfId="0" applyFont="1" applyFill="1" applyAlignment="1">
      <alignment/>
    </xf>
    <xf numFmtId="0" fontId="4" fillId="0" borderId="2" xfId="38" applyFont="1" applyFill="1" applyBorder="1" applyAlignment="1">
      <alignment horizontal="left" vertical="center"/>
      <protection/>
    </xf>
    <xf numFmtId="0" fontId="31" fillId="0" borderId="0" xfId="0" applyFont="1" applyFill="1" applyBorder="1" applyAlignment="1">
      <alignment horizontal="right"/>
    </xf>
    <xf numFmtId="0" fontId="45" fillId="0" borderId="0" xfId="38" applyFont="1" applyFill="1" applyBorder="1" applyAlignment="1">
      <alignment horizontal="left" vertical="center"/>
      <protection/>
    </xf>
    <xf numFmtId="0" fontId="45" fillId="0" borderId="0" xfId="38" applyFont="1" applyFill="1" applyBorder="1" applyAlignment="1">
      <alignment horizontal="right" vertical="center"/>
      <protection/>
    </xf>
    <xf numFmtId="0" fontId="3" fillId="0" borderId="0" xfId="0" applyFont="1" applyBorder="1" applyAlignment="1">
      <alignment/>
    </xf>
    <xf numFmtId="0" fontId="3" fillId="0" borderId="0" xfId="39" applyFont="1" applyFill="1" applyBorder="1" applyAlignment="1">
      <alignment wrapText="1"/>
      <protection/>
    </xf>
    <xf numFmtId="0" fontId="3" fillId="2" borderId="0" xfId="38" applyFont="1" applyFill="1" applyBorder="1" applyAlignment="1">
      <alignment horizontal="right" wrapText="1"/>
      <protection/>
    </xf>
    <xf numFmtId="0" fontId="3" fillId="0" borderId="0" xfId="38" applyFont="1" applyFill="1" applyBorder="1" applyAlignment="1">
      <alignment horizontal="right" wrapText="1"/>
      <protection/>
    </xf>
    <xf numFmtId="0" fontId="3" fillId="0" borderId="0" xfId="38" applyFont="1" applyFill="1" applyBorder="1" applyAlignment="1">
      <alignment horizontal="right" wrapText="1"/>
      <protection/>
    </xf>
    <xf numFmtId="0" fontId="3" fillId="0" borderId="0" xfId="0" applyNumberFormat="1" applyFont="1" applyAlignment="1">
      <alignment/>
    </xf>
    <xf numFmtId="0" fontId="14" fillId="0" borderId="0" xfId="0" applyFont="1" applyFill="1" applyBorder="1" applyAlignment="1">
      <alignment/>
    </xf>
    <xf numFmtId="0" fontId="14" fillId="0" borderId="0" xfId="38" applyFont="1" applyFill="1" applyBorder="1" applyAlignment="1">
      <alignment horizontal="right" wrapText="1"/>
      <protection/>
    </xf>
    <xf numFmtId="0" fontId="11" fillId="0" borderId="0" xfId="0" applyFont="1" applyAlignment="1">
      <alignment vertical="top"/>
    </xf>
    <xf numFmtId="3" fontId="30" fillId="0" borderId="0" xfId="31" applyNumberFormat="1" applyFont="1" applyFill="1" applyBorder="1" applyAlignment="1">
      <alignment horizontal="right" wrapText="1"/>
      <protection/>
    </xf>
    <xf numFmtId="0" fontId="14" fillId="0" borderId="0" xfId="0" applyFont="1" applyAlignment="1">
      <alignment vertical="top"/>
    </xf>
    <xf numFmtId="0" fontId="4" fillId="0" borderId="0" xfId="32" applyFont="1" applyFill="1" applyBorder="1" applyAlignment="1">
      <alignment horizontal="right" wrapText="1"/>
      <protection/>
    </xf>
    <xf numFmtId="172" fontId="4" fillId="0" borderId="0" xfId="43" applyNumberFormat="1" applyFont="1" applyFill="1" applyBorder="1" applyAlignment="1">
      <alignment horizontal="right" wrapText="1"/>
    </xf>
    <xf numFmtId="0" fontId="4" fillId="0" borderId="0" xfId="32" applyFont="1" applyFill="1" applyBorder="1" applyAlignment="1">
      <alignment horizontal="left" wrapText="1"/>
      <protection/>
    </xf>
    <xf numFmtId="0" fontId="4" fillId="0" borderId="0" xfId="32" applyFont="1" applyFill="1" applyBorder="1" applyAlignment="1">
      <alignment horizontal="left"/>
      <protection/>
    </xf>
    <xf numFmtId="0" fontId="3" fillId="0" borderId="0" xfId="0" applyFont="1" applyBorder="1" applyAlignment="1">
      <alignment horizontal="right"/>
    </xf>
    <xf numFmtId="0" fontId="3" fillId="0" borderId="0" xfId="0" applyFont="1" applyFill="1" applyBorder="1" applyAlignment="1">
      <alignment horizontal="right"/>
    </xf>
    <xf numFmtId="0" fontId="4" fillId="0" borderId="1" xfId="39" applyFont="1" applyFill="1" applyBorder="1" applyAlignment="1">
      <alignment wrapText="1"/>
      <protection/>
    </xf>
    <xf numFmtId="0" fontId="4" fillId="0" borderId="1" xfId="39" applyFont="1" applyFill="1" applyBorder="1" applyAlignment="1">
      <alignment horizontal="right" wrapText="1"/>
      <protection/>
    </xf>
    <xf numFmtId="0" fontId="4" fillId="0" borderId="1" xfId="0" applyFont="1" applyBorder="1" applyAlignment="1">
      <alignment/>
    </xf>
    <xf numFmtId="0" fontId="3" fillId="0" borderId="0" xfId="21" applyFont="1" applyFill="1" applyBorder="1" applyAlignment="1">
      <alignment horizontal="right" wrapText="1"/>
      <protection/>
    </xf>
    <xf numFmtId="0" fontId="3" fillId="0" borderId="0" xfId="21" applyBorder="1" applyAlignment="1">
      <alignment horizontal="right"/>
      <protection/>
    </xf>
    <xf numFmtId="0" fontId="48" fillId="0" borderId="4" xfId="41" applyFont="1" applyFill="1" applyBorder="1">
      <alignment/>
      <protection/>
    </xf>
    <xf numFmtId="0" fontId="48" fillId="0" borderId="4" xfId="41" applyFont="1" applyBorder="1" applyAlignment="1">
      <alignment horizontal="center"/>
      <protection/>
    </xf>
    <xf numFmtId="0" fontId="48" fillId="0" borderId="0" xfId="41" applyFont="1" applyFill="1" applyBorder="1">
      <alignment/>
      <protection/>
    </xf>
    <xf numFmtId="0" fontId="48" fillId="0" borderId="0" xfId="41" applyFont="1" applyBorder="1" applyAlignment="1">
      <alignment horizontal="center"/>
      <protection/>
    </xf>
    <xf numFmtId="175" fontId="48" fillId="0" borderId="0" xfId="41" applyNumberFormat="1" applyFont="1" applyBorder="1" applyAlignment="1">
      <alignment horizontal="center"/>
      <protection/>
    </xf>
    <xf numFmtId="0" fontId="0" fillId="0" borderId="0" xfId="41" applyFont="1" applyBorder="1">
      <alignment/>
      <protection/>
    </xf>
    <xf numFmtId="175" fontId="0" fillId="0" borderId="0" xfId="41" applyNumberFormat="1" applyFont="1" applyBorder="1" applyAlignment="1">
      <alignment horizontal="center"/>
      <protection/>
    </xf>
    <xf numFmtId="2" fontId="0" fillId="2" borderId="0" xfId="41" applyNumberFormat="1" applyFont="1" applyFill="1" applyBorder="1" applyAlignment="1">
      <alignment horizontal="center"/>
      <protection/>
    </xf>
    <xf numFmtId="175" fontId="0" fillId="0" borderId="0" xfId="41" applyNumberFormat="1" applyFont="1" applyFill="1" applyBorder="1" applyAlignment="1">
      <alignment horizontal="center"/>
      <protection/>
    </xf>
    <xf numFmtId="0" fontId="0" fillId="0" borderId="0" xfId="41" applyFont="1" applyFill="1" applyBorder="1">
      <alignment/>
      <protection/>
    </xf>
    <xf numFmtId="0" fontId="0" fillId="0" borderId="3" xfId="41" applyFont="1" applyBorder="1">
      <alignment/>
      <protection/>
    </xf>
    <xf numFmtId="0" fontId="4" fillId="0" borderId="0" xfId="24" applyFont="1" applyFill="1" applyBorder="1" applyAlignment="1">
      <alignment wrapText="1"/>
      <protection/>
    </xf>
    <xf numFmtId="0" fontId="4" fillId="0" borderId="0" xfId="24" applyFont="1" applyFill="1" applyBorder="1" applyAlignment="1">
      <alignment horizontal="right" wrapText="1"/>
      <protection/>
    </xf>
    <xf numFmtId="0" fontId="2" fillId="0" borderId="0" xfId="0" applyFont="1" applyFill="1" applyBorder="1" applyAlignment="1">
      <alignment/>
    </xf>
    <xf numFmtId="0" fontId="4" fillId="0" borderId="0" xfId="24" applyFont="1" applyFill="1" applyBorder="1" applyAlignment="1">
      <alignment horizontal="center"/>
      <protection/>
    </xf>
    <xf numFmtId="0" fontId="51" fillId="0" borderId="0" xfId="0" applyFont="1" applyAlignment="1">
      <alignment/>
    </xf>
    <xf numFmtId="0" fontId="4" fillId="0" borderId="0" xfId="24" applyFont="1" applyFill="1" applyBorder="1" applyAlignment="1">
      <alignment/>
      <protection/>
    </xf>
    <xf numFmtId="0" fontId="2" fillId="0" borderId="1" xfId="0" applyFont="1" applyBorder="1" applyAlignment="1">
      <alignment vertical="top"/>
    </xf>
    <xf numFmtId="0" fontId="11" fillId="0" borderId="0" xfId="0" applyFont="1" applyBorder="1" applyAlignment="1">
      <alignment horizontal="left" vertical="top" wrapText="1"/>
    </xf>
    <xf numFmtId="0" fontId="2" fillId="0" borderId="0" xfId="0" applyFont="1" applyAlignment="1">
      <alignment vertical="top"/>
    </xf>
    <xf numFmtId="0" fontId="6" fillId="0" borderId="1" xfId="0" applyFont="1" applyFill="1" applyBorder="1" applyAlignment="1">
      <alignment horizontal="left" vertical="top"/>
    </xf>
    <xf numFmtId="0" fontId="25" fillId="0" borderId="0" xfId="0" applyFont="1" applyAlignment="1">
      <alignment horizontal="center"/>
    </xf>
    <xf numFmtId="0" fontId="26" fillId="0" borderId="0" xfId="0" applyFont="1" applyAlignment="1">
      <alignment/>
    </xf>
    <xf numFmtId="0" fontId="28" fillId="0" borderId="0" xfId="0" applyFont="1" applyAlignment="1">
      <alignment horizontal="center"/>
    </xf>
    <xf numFmtId="0" fontId="22" fillId="0" borderId="0" xfId="0" applyFont="1" applyAlignment="1">
      <alignment horizontal="center"/>
    </xf>
    <xf numFmtId="0" fontId="23" fillId="0" borderId="0" xfId="0" applyFont="1" applyAlignment="1">
      <alignment/>
    </xf>
    <xf numFmtId="0" fontId="12" fillId="0" borderId="6"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5" fillId="0" borderId="0" xfId="0" applyFont="1" applyAlignment="1">
      <alignment horizontal="left" vertical="top"/>
    </xf>
    <xf numFmtId="0" fontId="11" fillId="0" borderId="0" xfId="0" applyFont="1" applyBorder="1" applyAlignment="1">
      <alignment vertical="top" wrapText="1"/>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Fill="1" applyBorder="1" applyAlignment="1">
      <alignment horizontal="left" vertical="top"/>
    </xf>
    <xf numFmtId="0" fontId="2" fillId="0" borderId="0" xfId="0" applyFont="1" applyBorder="1" applyAlignment="1">
      <alignment vertical="top"/>
    </xf>
    <xf numFmtId="0" fontId="5" fillId="0" borderId="0" xfId="0" applyFont="1" applyFill="1" applyAlignment="1">
      <alignment horizontal="left" vertical="top"/>
    </xf>
    <xf numFmtId="0" fontId="0" fillId="0" borderId="0" xfId="0" applyFill="1" applyAlignment="1">
      <alignment vertical="top"/>
    </xf>
    <xf numFmtId="0" fontId="2" fillId="0" borderId="3" xfId="0" applyFont="1" applyBorder="1" applyAlignment="1">
      <alignment horizontal="right" vertical="top"/>
    </xf>
    <xf numFmtId="0" fontId="0" fillId="0" borderId="3" xfId="0" applyBorder="1" applyAlignment="1">
      <alignment horizontal="right"/>
    </xf>
    <xf numFmtId="0" fontId="11" fillId="0" borderId="0" xfId="0" applyFont="1" applyAlignment="1">
      <alignment horizontal="right" vertical="top" wrapText="1"/>
    </xf>
    <xf numFmtId="0" fontId="11" fillId="0" borderId="2" xfId="0" applyFont="1" applyBorder="1" applyAlignment="1">
      <alignment horizontal="left" vertical="top" wrapText="1"/>
    </xf>
    <xf numFmtId="0" fontId="11" fillId="0" borderId="2" xfId="0" applyFont="1" applyBorder="1" applyAlignment="1">
      <alignment vertical="top" wrapText="1"/>
    </xf>
    <xf numFmtId="0" fontId="1" fillId="0" borderId="0" xfId="0" applyFont="1" applyAlignment="1">
      <alignment vertical="top" wrapText="1"/>
    </xf>
    <xf numFmtId="0" fontId="0" fillId="0" borderId="7" xfId="0" applyBorder="1" applyAlignment="1">
      <alignment vertical="top" wrapText="1"/>
    </xf>
    <xf numFmtId="0" fontId="0" fillId="0" borderId="0" xfId="0" applyAlignment="1">
      <alignment vertical="top"/>
    </xf>
    <xf numFmtId="3" fontId="6" fillId="0" borderId="0" xfId="33" applyNumberFormat="1" applyFont="1" applyFill="1" applyBorder="1" applyAlignment="1">
      <alignment horizontal="left" vertical="top"/>
      <protection/>
    </xf>
    <xf numFmtId="3" fontId="0" fillId="0" borderId="0" xfId="0" applyNumberFormat="1" applyAlignment="1">
      <alignment vertical="top"/>
    </xf>
    <xf numFmtId="0" fontId="6" fillId="0" borderId="0" xfId="33" applyFont="1" applyFill="1" applyBorder="1" applyAlignment="1">
      <alignment horizontal="left" vertical="top"/>
      <protection/>
    </xf>
    <xf numFmtId="0" fontId="14" fillId="0" borderId="2" xfId="33" applyFont="1" applyFill="1" applyBorder="1" applyAlignment="1">
      <alignment horizontal="left" vertical="top" wrapText="1"/>
      <protection/>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11" fillId="0" borderId="0" xfId="0" applyFont="1" applyFill="1" applyAlignment="1">
      <alignment vertical="top" wrapText="1"/>
    </xf>
    <xf numFmtId="0" fontId="12" fillId="0" borderId="5" xfId="0" applyFont="1" applyFill="1" applyBorder="1" applyAlignment="1">
      <alignment vertical="top" wrapText="1"/>
    </xf>
    <xf numFmtId="3" fontId="6" fillId="0" borderId="0" xfId="34" applyNumberFormat="1" applyFont="1" applyFill="1" applyBorder="1" applyAlignment="1">
      <alignment horizontal="left" vertical="top"/>
      <protection/>
    </xf>
    <xf numFmtId="0" fontId="6" fillId="0" borderId="0" xfId="34" applyFont="1" applyFill="1" applyBorder="1" applyAlignment="1">
      <alignment horizontal="left" vertical="top"/>
      <protection/>
    </xf>
    <xf numFmtId="0" fontId="0" fillId="0" borderId="8" xfId="0" applyBorder="1" applyAlignment="1">
      <alignment/>
    </xf>
    <xf numFmtId="0" fontId="5" fillId="0" borderId="0" xfId="0" applyFont="1" applyAlignment="1">
      <alignment vertical="top"/>
    </xf>
    <xf numFmtId="0" fontId="6" fillId="0" borderId="0" xfId="35" applyFont="1" applyFill="1" applyBorder="1" applyAlignment="1">
      <alignment/>
      <protection/>
    </xf>
    <xf numFmtId="0" fontId="0" fillId="0" borderId="0" xfId="0" applyAlignment="1">
      <alignment/>
    </xf>
    <xf numFmtId="3" fontId="6" fillId="0" borderId="0" xfId="35" applyNumberFormat="1" applyFont="1" applyFill="1" applyBorder="1" applyAlignment="1">
      <alignment/>
      <protection/>
    </xf>
    <xf numFmtId="3" fontId="0" fillId="0" borderId="0" xfId="0" applyNumberFormat="1" applyAlignment="1">
      <alignment/>
    </xf>
    <xf numFmtId="0" fontId="11" fillId="0" borderId="9" xfId="0" applyFont="1" applyBorder="1" applyAlignment="1">
      <alignment horizontal="left" vertical="top" wrapText="1"/>
    </xf>
    <xf numFmtId="0" fontId="1" fillId="0" borderId="9" xfId="0" applyFont="1" applyBorder="1" applyAlignment="1">
      <alignment vertical="top" wrapText="1"/>
    </xf>
    <xf numFmtId="0" fontId="0" fillId="0" borderId="9" xfId="0" applyBorder="1" applyAlignment="1">
      <alignment/>
    </xf>
    <xf numFmtId="0" fontId="11" fillId="0" borderId="1" xfId="0" applyFont="1" applyBorder="1" applyAlignment="1">
      <alignment horizontal="left" vertical="top" wrapText="1"/>
    </xf>
    <xf numFmtId="0" fontId="11" fillId="0" borderId="1" xfId="0" applyFont="1" applyBorder="1" applyAlignment="1">
      <alignment vertical="top" wrapText="1"/>
    </xf>
    <xf numFmtId="0" fontId="6" fillId="0" borderId="0" xfId="36" applyFont="1" applyFill="1" applyBorder="1" applyAlignment="1">
      <alignment vertical="top"/>
      <protection/>
    </xf>
    <xf numFmtId="3" fontId="6" fillId="0" borderId="0" xfId="36" applyNumberFormat="1" applyFont="1" applyFill="1" applyBorder="1" applyAlignment="1">
      <alignment vertical="top"/>
      <protection/>
    </xf>
    <xf numFmtId="0" fontId="6" fillId="0" borderId="0" xfId="37" applyFont="1" applyFill="1" applyBorder="1" applyAlignment="1">
      <alignment vertical="top"/>
      <protection/>
    </xf>
    <xf numFmtId="3" fontId="6" fillId="0" borderId="0" xfId="37" applyNumberFormat="1" applyFont="1" applyFill="1" applyBorder="1" applyAlignment="1">
      <alignment vertical="top"/>
      <protection/>
    </xf>
    <xf numFmtId="0" fontId="11" fillId="0" borderId="4" xfId="0" applyFont="1" applyBorder="1" applyAlignment="1">
      <alignment horizontal="left" vertical="top" wrapText="1"/>
    </xf>
    <xf numFmtId="0" fontId="11" fillId="0" borderId="4" xfId="0" applyFont="1" applyBorder="1" applyAlignment="1">
      <alignment vertical="top" wrapText="1"/>
    </xf>
    <xf numFmtId="0" fontId="31" fillId="0" borderId="3" xfId="0" applyFont="1" applyBorder="1" applyAlignment="1">
      <alignment horizontal="right" vertical="top"/>
    </xf>
    <xf numFmtId="0" fontId="31" fillId="0" borderId="3" xfId="0" applyFont="1" applyBorder="1" applyAlignment="1">
      <alignment horizontal="right"/>
    </xf>
    <xf numFmtId="0" fontId="14" fillId="0" borderId="9" xfId="0" applyFont="1" applyBorder="1" applyAlignment="1">
      <alignment vertical="top"/>
    </xf>
    <xf numFmtId="0" fontId="11" fillId="0" borderId="9" xfId="0" applyFont="1" applyBorder="1" applyAlignment="1">
      <alignment vertical="top"/>
    </xf>
    <xf numFmtId="0" fontId="5" fillId="0" borderId="0" xfId="0" applyFont="1" applyFill="1" applyBorder="1" applyAlignment="1">
      <alignment vertical="top"/>
    </xf>
    <xf numFmtId="0" fontId="12" fillId="0" borderId="6" xfId="0" applyFont="1" applyFill="1" applyBorder="1" applyAlignment="1">
      <alignment vertical="top" wrapText="1"/>
    </xf>
    <xf numFmtId="0" fontId="0" fillId="0" borderId="8" xfId="0" applyBorder="1" applyAlignment="1">
      <alignment vertical="top" wrapText="1"/>
    </xf>
    <xf numFmtId="0" fontId="11" fillId="0" borderId="2" xfId="0" applyFont="1" applyFill="1" applyBorder="1" applyAlignment="1">
      <alignment vertical="top" wrapText="1"/>
    </xf>
    <xf numFmtId="3" fontId="5" fillId="0" borderId="0" xfId="0" applyNumberFormat="1" applyFont="1" applyBorder="1" applyAlignment="1">
      <alignment vertical="top"/>
    </xf>
    <xf numFmtId="0" fontId="11" fillId="0" borderId="1" xfId="0" applyFont="1" applyFill="1" applyBorder="1" applyAlignment="1">
      <alignment horizontal="left" vertical="top" wrapText="1"/>
    </xf>
    <xf numFmtId="0" fontId="0" fillId="0" borderId="1" xfId="0" applyBorder="1" applyAlignment="1">
      <alignment vertical="top" wrapText="1"/>
    </xf>
    <xf numFmtId="0" fontId="6" fillId="0" borderId="0" xfId="0" applyFont="1" applyBorder="1" applyAlignment="1">
      <alignment vertical="top"/>
    </xf>
    <xf numFmtId="0" fontId="14" fillId="0" borderId="0" xfId="0" applyNumberFormat="1" applyFont="1" applyBorder="1" applyAlignment="1">
      <alignment vertical="top" wrapText="1"/>
    </xf>
    <xf numFmtId="0" fontId="14" fillId="0" borderId="2" xfId="0" applyNumberFormat="1" applyFont="1" applyBorder="1" applyAlignment="1">
      <alignment vertical="top" wrapText="1"/>
    </xf>
    <xf numFmtId="0" fontId="14" fillId="0" borderId="0" xfId="0" applyFont="1" applyAlignment="1">
      <alignment vertical="top" wrapText="1"/>
    </xf>
    <xf numFmtId="0" fontId="14" fillId="0" borderId="7" xfId="0" applyFont="1" applyBorder="1" applyAlignment="1">
      <alignment vertical="top" wrapText="1"/>
    </xf>
    <xf numFmtId="0" fontId="14" fillId="0" borderId="8" xfId="0" applyFont="1" applyBorder="1" applyAlignment="1">
      <alignment vertical="top" wrapText="1"/>
    </xf>
    <xf numFmtId="0" fontId="6" fillId="0" borderId="0" xfId="30" applyFont="1" applyFill="1" applyBorder="1" applyAlignment="1">
      <alignment vertical="top"/>
      <protection/>
    </xf>
    <xf numFmtId="3" fontId="6" fillId="0" borderId="0" xfId="30" applyNumberFormat="1" applyFont="1" applyFill="1" applyBorder="1" applyAlignment="1">
      <alignment vertical="top"/>
      <protection/>
    </xf>
    <xf numFmtId="3" fontId="2" fillId="0" borderId="0" xfId="0" applyNumberFormat="1" applyFont="1" applyAlignment="1">
      <alignment vertical="top"/>
    </xf>
    <xf numFmtId="0" fontId="14" fillId="0" borderId="9" xfId="0" applyFont="1" applyBorder="1" applyAlignment="1">
      <alignment horizontal="left" vertical="top" wrapText="1"/>
    </xf>
    <xf numFmtId="0" fontId="14" fillId="0" borderId="9" xfId="0" applyFont="1" applyBorder="1" applyAlignment="1">
      <alignment vertical="top" wrapText="1"/>
    </xf>
    <xf numFmtId="0" fontId="14" fillId="0" borderId="2" xfId="0" applyFont="1" applyFill="1" applyBorder="1" applyAlignment="1">
      <alignment vertical="top" wrapText="1"/>
    </xf>
    <xf numFmtId="0" fontId="11" fillId="0" borderId="9" xfId="0" applyFont="1" applyBorder="1" applyAlignment="1">
      <alignment vertical="top" wrapText="1"/>
    </xf>
    <xf numFmtId="0" fontId="14" fillId="0" borderId="0" xfId="0" applyFont="1" applyBorder="1" applyAlignment="1">
      <alignment vertical="top" wrapText="1"/>
    </xf>
    <xf numFmtId="0" fontId="33" fillId="0" borderId="6" xfId="0" applyFont="1" applyBorder="1" applyAlignment="1">
      <alignment vertical="top" wrapText="1"/>
    </xf>
    <xf numFmtId="0" fontId="46" fillId="3" borderId="0" xfId="38" applyFont="1" applyFill="1" applyBorder="1" applyAlignment="1">
      <alignment horizontal="left"/>
      <protection/>
    </xf>
    <xf numFmtId="0" fontId="0" fillId="0" borderId="0" xfId="0" applyFont="1" applyBorder="1" applyAlignment="1">
      <alignment horizontal="left"/>
    </xf>
    <xf numFmtId="0" fontId="14" fillId="0" borderId="0" xfId="0" applyFont="1" applyAlignment="1">
      <alignment vertical="top"/>
    </xf>
    <xf numFmtId="0" fontId="11" fillId="0" borderId="0" xfId="0" applyFont="1" applyAlignment="1">
      <alignment vertical="top"/>
    </xf>
    <xf numFmtId="0" fontId="14" fillId="0" borderId="9" xfId="0" applyFont="1" applyFill="1" applyBorder="1" applyAlignment="1">
      <alignment vertical="top"/>
    </xf>
    <xf numFmtId="0" fontId="0" fillId="0" borderId="0" xfId="0" applyAlignment="1">
      <alignment vertical="top" wrapText="1"/>
    </xf>
    <xf numFmtId="0" fontId="46" fillId="3" borderId="0" xfId="38" applyFont="1" applyFill="1" applyBorder="1" applyAlignment="1">
      <alignment horizontal="left" wrapText="1"/>
      <protection/>
    </xf>
    <xf numFmtId="0" fontId="47" fillId="0" borderId="0" xfId="0" applyFont="1" applyBorder="1" applyAlignment="1">
      <alignment horizontal="left"/>
    </xf>
    <xf numFmtId="0" fontId="33" fillId="0" borderId="6" xfId="0" applyNumberFormat="1" applyFont="1" applyBorder="1" applyAlignment="1">
      <alignment wrapText="1"/>
    </xf>
    <xf numFmtId="0" fontId="11" fillId="0" borderId="7" xfId="0" applyFont="1" applyBorder="1" applyAlignment="1">
      <alignment/>
    </xf>
    <xf numFmtId="0" fontId="11" fillId="0" borderId="8" xfId="0" applyFont="1" applyBorder="1" applyAlignment="1">
      <alignment/>
    </xf>
    <xf numFmtId="0" fontId="14" fillId="0" borderId="9" xfId="0" applyFont="1" applyFill="1" applyBorder="1" applyAlignment="1">
      <alignment/>
    </xf>
    <xf numFmtId="0" fontId="14" fillId="0" borderId="9" xfId="0" applyFont="1" applyBorder="1" applyAlignment="1">
      <alignment/>
    </xf>
    <xf numFmtId="0" fontId="4" fillId="0" borderId="3" xfId="0" applyFont="1" applyBorder="1" applyAlignment="1">
      <alignment horizontal="right"/>
    </xf>
    <xf numFmtId="0" fontId="2" fillId="0" borderId="3" xfId="0" applyFont="1" applyBorder="1" applyAlignment="1">
      <alignment/>
    </xf>
    <xf numFmtId="0" fontId="11" fillId="0" borderId="0" xfId="0" applyFont="1" applyBorder="1" applyAlignment="1">
      <alignment wrapText="1"/>
    </xf>
    <xf numFmtId="0" fontId="16" fillId="0" borderId="0" xfId="41" applyFont="1" applyAlignment="1">
      <alignment vertical="top" wrapText="1"/>
      <protection/>
    </xf>
    <xf numFmtId="0" fontId="16" fillId="0" borderId="0" xfId="41" applyFont="1" applyBorder="1" applyAlignment="1">
      <alignment vertical="top" wrapText="1"/>
      <protection/>
    </xf>
    <xf numFmtId="0" fontId="43" fillId="0" borderId="6" xfId="41" applyFont="1" applyBorder="1" applyAlignment="1">
      <alignment vertical="top" wrapText="1"/>
      <protection/>
    </xf>
    <xf numFmtId="0" fontId="43" fillId="0" borderId="7" xfId="41" applyFont="1" applyBorder="1" applyAlignment="1">
      <alignment vertical="top" wrapText="1"/>
      <protection/>
    </xf>
    <xf numFmtId="0" fontId="16" fillId="0" borderId="7" xfId="41" applyFont="1" applyBorder="1" applyAlignment="1">
      <alignment vertical="top" wrapText="1"/>
      <protection/>
    </xf>
    <xf numFmtId="0" fontId="16" fillId="0" borderId="8" xfId="41" applyFont="1" applyBorder="1" applyAlignment="1">
      <alignment vertical="top" wrapText="1"/>
      <protection/>
    </xf>
    <xf numFmtId="0" fontId="16" fillId="0" borderId="2" xfId="41" applyFont="1" applyBorder="1" applyAlignment="1">
      <alignment vertical="top" wrapText="1"/>
      <protection/>
    </xf>
  </cellXfs>
  <cellStyles count="30">
    <cellStyle name="Normal" xfId="0"/>
    <cellStyle name="Comma" xfId="15"/>
    <cellStyle name="Comma [0]" xfId="16"/>
    <cellStyle name="Currency" xfId="17"/>
    <cellStyle name="Currency [0]" xfId="18"/>
    <cellStyle name="Followed Hyperlink" xfId="19"/>
    <cellStyle name="Hyperlink" xfId="20"/>
    <cellStyle name="Normal_15 Assaults on staff by prison" xfId="21"/>
    <cellStyle name="Normal_3.1" xfId="22"/>
    <cellStyle name="Normal_3.3" xfId="23"/>
    <cellStyle name="Normal_5 Assaults by status" xfId="24"/>
    <cellStyle name="Normal_6 Self-harmers by time in" xfId="25"/>
    <cellStyle name="Normal_7.10" xfId="26"/>
    <cellStyle name="Normal_7.14" xfId="27"/>
    <cellStyle name="Normal_7.15" xfId="28"/>
    <cellStyle name="Normal_7.18" xfId="29"/>
    <cellStyle name="Normal_7.19" xfId="30"/>
    <cellStyle name="Normal_7.2" xfId="31"/>
    <cellStyle name="Normal_7.20" xfId="32"/>
    <cellStyle name="Normal_7.3" xfId="33"/>
    <cellStyle name="Normal_7.4" xfId="34"/>
    <cellStyle name="Normal_7.5" xfId="35"/>
    <cellStyle name="Normal_7.6" xfId="36"/>
    <cellStyle name="Normal_7.7" xfId="37"/>
    <cellStyle name="Normal_C2" xfId="38"/>
    <cellStyle name="Normal_C5" xfId="39"/>
    <cellStyle name="Normal_F7" xfId="40"/>
    <cellStyle name="Normal_Prison-level Churn" xfId="41"/>
    <cellStyle name="Normal_Sheet1" xfId="42"/>
    <cellStyle name="Percent" xfId="43"/>
  </cellStyles>
  <dxfs count="1">
    <dxf>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pageSetUpPr fitToPage="1"/>
  </sheetPr>
  <dimension ref="A1:E35"/>
  <sheetViews>
    <sheetView tabSelected="1" workbookViewId="0" topLeftCell="A1">
      <selection activeCell="A1" sqref="A1:E1"/>
    </sheetView>
  </sheetViews>
  <sheetFormatPr defaultColWidth="9.140625" defaultRowHeight="12.75"/>
  <cols>
    <col min="1" max="1" width="9.140625" style="92" customWidth="1"/>
    <col min="2" max="2" width="70.00390625" style="0" customWidth="1"/>
    <col min="3" max="3" width="6.140625" style="0" customWidth="1"/>
    <col min="4" max="4" width="10.28125" style="92" customWidth="1"/>
    <col min="5" max="5" width="63.28125" style="0" customWidth="1"/>
  </cols>
  <sheetData>
    <row r="1" spans="1:5" s="108" customFormat="1" ht="45.75">
      <c r="A1" s="302" t="s">
        <v>285</v>
      </c>
      <c r="B1" s="303"/>
      <c r="C1" s="303"/>
      <c r="D1" s="303"/>
      <c r="E1" s="303"/>
    </row>
    <row r="2" spans="1:5" s="109" customFormat="1" ht="27.75">
      <c r="A2" s="299" t="s">
        <v>286</v>
      </c>
      <c r="B2" s="300"/>
      <c r="C2" s="300"/>
      <c r="D2" s="300"/>
      <c r="E2" s="300"/>
    </row>
    <row r="3" spans="1:5" s="109" customFormat="1" ht="27">
      <c r="A3" s="299" t="s">
        <v>269</v>
      </c>
      <c r="B3" s="301"/>
      <c r="C3" s="301"/>
      <c r="D3" s="301"/>
      <c r="E3" s="301"/>
    </row>
    <row r="4" spans="1:5" s="101" customFormat="1" ht="17.25" customHeight="1">
      <c r="A4" s="102"/>
      <c r="B4" s="103"/>
      <c r="C4" s="103"/>
      <c r="D4" s="103"/>
      <c r="E4" s="103"/>
    </row>
    <row r="5" spans="1:5" s="101" customFormat="1" ht="17.25" customHeight="1">
      <c r="A5" s="102"/>
      <c r="B5" s="103"/>
      <c r="C5" s="103"/>
      <c r="D5" s="103"/>
      <c r="E5" s="103"/>
    </row>
    <row r="6" spans="1:4" s="53" customFormat="1" ht="12.75" hidden="1">
      <c r="A6" s="104"/>
      <c r="D6" s="104"/>
    </row>
    <row r="7" spans="1:5" s="107" customFormat="1" ht="16.5">
      <c r="A7" s="105" t="s">
        <v>283</v>
      </c>
      <c r="B7" s="106" t="s">
        <v>284</v>
      </c>
      <c r="D7" s="105"/>
      <c r="E7" s="106"/>
    </row>
    <row r="8" spans="1:5" s="96" customFormat="1" ht="16.5">
      <c r="A8" s="97"/>
      <c r="B8" s="98"/>
      <c r="D8" s="97"/>
      <c r="E8" s="98"/>
    </row>
    <row r="9" spans="1:2" s="96" customFormat="1" ht="16.5">
      <c r="A9" s="99">
        <v>1</v>
      </c>
      <c r="B9" s="100" t="s">
        <v>287</v>
      </c>
    </row>
    <row r="10" spans="1:2" s="96" customFormat="1" ht="16.5">
      <c r="A10" s="99">
        <v>2</v>
      </c>
      <c r="B10" s="100" t="s">
        <v>274</v>
      </c>
    </row>
    <row r="11" spans="1:5" s="96" customFormat="1" ht="16.5">
      <c r="A11" s="99">
        <v>3</v>
      </c>
      <c r="B11" s="100" t="s">
        <v>275</v>
      </c>
      <c r="E11" s="100"/>
    </row>
    <row r="12" spans="1:4" s="96" customFormat="1" ht="16.5">
      <c r="A12" s="99">
        <v>4</v>
      </c>
      <c r="B12" s="100" t="s">
        <v>270</v>
      </c>
      <c r="D12" s="99"/>
    </row>
    <row r="13" spans="1:4" s="96" customFormat="1" ht="16.5">
      <c r="A13" s="99">
        <v>5</v>
      </c>
      <c r="B13" s="100" t="s">
        <v>276</v>
      </c>
      <c r="D13" s="99"/>
    </row>
    <row r="14" spans="1:4" s="96" customFormat="1" ht="16.5">
      <c r="A14" s="99">
        <v>6</v>
      </c>
      <c r="B14" s="100" t="s">
        <v>271</v>
      </c>
      <c r="D14" s="99"/>
    </row>
    <row r="15" spans="1:4" s="96" customFormat="1" ht="16.5">
      <c r="A15" s="99">
        <v>7</v>
      </c>
      <c r="B15" s="100" t="s">
        <v>272</v>
      </c>
      <c r="D15" s="99"/>
    </row>
    <row r="16" spans="1:4" s="96" customFormat="1" ht="16.5">
      <c r="A16" s="99">
        <v>8</v>
      </c>
      <c r="B16" s="100" t="s">
        <v>277</v>
      </c>
      <c r="D16" s="99"/>
    </row>
    <row r="17" spans="1:4" s="96" customFormat="1" ht="16.5">
      <c r="A17" s="99">
        <v>9</v>
      </c>
      <c r="B17" s="100" t="s">
        <v>278</v>
      </c>
      <c r="D17" s="99"/>
    </row>
    <row r="18" spans="1:4" s="96" customFormat="1" ht="16.5">
      <c r="A18" s="99">
        <v>10</v>
      </c>
      <c r="B18" s="100" t="s">
        <v>279</v>
      </c>
      <c r="D18" s="99"/>
    </row>
    <row r="19" spans="1:4" s="96" customFormat="1" ht="16.5">
      <c r="A19" s="99">
        <v>11</v>
      </c>
      <c r="B19" s="100" t="s">
        <v>280</v>
      </c>
      <c r="D19" s="99"/>
    </row>
    <row r="20" spans="1:4" s="96" customFormat="1" ht="16.5">
      <c r="A20" s="99">
        <v>12</v>
      </c>
      <c r="B20" s="100" t="s">
        <v>281</v>
      </c>
      <c r="D20" s="99"/>
    </row>
    <row r="21" spans="1:4" s="96" customFormat="1" ht="16.5">
      <c r="A21" s="99">
        <v>13</v>
      </c>
      <c r="B21" s="100" t="s">
        <v>282</v>
      </c>
      <c r="D21" s="99"/>
    </row>
    <row r="22" spans="1:4" s="96" customFormat="1" ht="16.5">
      <c r="A22" s="99">
        <v>14</v>
      </c>
      <c r="B22" s="100" t="s">
        <v>273</v>
      </c>
      <c r="D22" s="99"/>
    </row>
    <row r="23" spans="1:4" s="96" customFormat="1" ht="16.5">
      <c r="A23" s="99">
        <v>15</v>
      </c>
      <c r="B23" s="100" t="s">
        <v>7</v>
      </c>
      <c r="D23" s="99"/>
    </row>
    <row r="24" spans="1:4" s="96" customFormat="1" ht="16.5">
      <c r="A24" s="99">
        <v>16</v>
      </c>
      <c r="B24" s="100" t="s">
        <v>334</v>
      </c>
      <c r="D24" s="99"/>
    </row>
    <row r="25" spans="1:4" s="1" customFormat="1" ht="16.5">
      <c r="A25" s="99">
        <v>17</v>
      </c>
      <c r="B25" s="100" t="s">
        <v>377</v>
      </c>
      <c r="D25" s="93"/>
    </row>
    <row r="26" s="1" customFormat="1" ht="12.75">
      <c r="D26" s="93"/>
    </row>
    <row r="27" spans="1:4" s="1" customFormat="1" ht="12.75">
      <c r="A27" s="93"/>
      <c r="D27" s="93"/>
    </row>
    <row r="28" spans="1:4" s="1" customFormat="1" ht="12.75">
      <c r="A28" s="93"/>
      <c r="D28" s="93"/>
    </row>
    <row r="29" spans="1:4" s="1" customFormat="1" ht="12.75">
      <c r="A29" s="93"/>
      <c r="D29" s="93"/>
    </row>
    <row r="30" spans="1:4" s="1" customFormat="1" ht="12.75">
      <c r="A30" s="93"/>
      <c r="D30" s="93"/>
    </row>
    <row r="31" spans="1:4" s="1" customFormat="1" ht="12.75">
      <c r="A31" s="93"/>
      <c r="D31" s="93"/>
    </row>
    <row r="32" spans="1:4" s="1" customFormat="1" ht="12.75">
      <c r="A32" s="93"/>
      <c r="D32" s="93"/>
    </row>
    <row r="33" spans="1:4" s="1" customFormat="1" ht="12.75">
      <c r="A33" s="93"/>
      <c r="D33" s="93"/>
    </row>
    <row r="34" spans="1:4" s="1" customFormat="1" ht="12.75">
      <c r="A34" s="93"/>
      <c r="D34" s="93"/>
    </row>
    <row r="35" spans="1:5" s="1" customFormat="1" ht="12.75">
      <c r="A35" s="93"/>
      <c r="D35" s="92"/>
      <c r="E35"/>
    </row>
  </sheetData>
  <mergeCells count="3">
    <mergeCell ref="A2:E2"/>
    <mergeCell ref="A3:E3"/>
    <mergeCell ref="A1:E1"/>
  </mergeCells>
  <hyperlinks>
    <hyperlink ref="B9" location="'1 Summary assault statistics'!A1" display="Prison assault summary statistics"/>
    <hyperlink ref="B11" location="'3 Assaults by age'!A1" display="Assault incidents and prisoner assailants, victims and fighters by age"/>
    <hyperlink ref="B12" location="'4 Assaults by time in'!A1" display="Prisoner assailants, victims and fighters by time in current prison"/>
    <hyperlink ref="B13" location="'5 Assaults by status'!A1" display="Prisoner assailants, victims and fighters by type of custody"/>
    <hyperlink ref="B14" location="'6 Assaults by ethnicity'!A1" display="Prisoner assailants, victims and fighters by ethnicity"/>
    <hyperlink ref="B15" location="'7 Assaults by nationality'!A1" display="Prisoner assailants, victims and fighters by nationality type"/>
    <hyperlink ref="B16" location="'8 Assaults by type'!A1" display="Assault incidents by assailant / victim type"/>
    <hyperlink ref="B17" location="'9 Sexual assaults'!A1" display="Sexual assault incidents by assailant / victim type"/>
    <hyperlink ref="B18" location="'10 Assaults with weapons'!A1" display="Assault incidents involving weapons"/>
    <hyperlink ref="B19" location="'11 Assaults on staff by age'!A1" display="Assaults on staff"/>
    <hyperlink ref="B20" location="'12 Assaults by type of injury'!A1" display="Assault incidents by type of injury"/>
    <hyperlink ref="B21" location="'13 Assaults by hosp attendance'!A1" display="Assault related hospital attendances and treatment for concussion/internal injuries"/>
    <hyperlink ref="B22" location="'14 Assaults by prison'!A1" display="Assault incidents (Including fights) by establishment"/>
    <hyperlink ref="B10" location="'2 Assaults by role'!A1" display="Assault incidents  and prisoner assailants, victims and fighters by gender"/>
    <hyperlink ref="B24" location="'16 Major prison changes'!A1" display="Dates of prisons opening/closing and major re-roles of prisons"/>
    <hyperlink ref="B25" location="'17 Prison level churn rates'!A1" display="Prison level churn rates"/>
    <hyperlink ref="B23" location="'15 Assaults on staff by prison'!A1" display="Assaults on staff by establishment"/>
  </hyperlinks>
  <printOptions/>
  <pageMargins left="0.75" right="0.75" top="1" bottom="1" header="0.5" footer="0.5"/>
  <pageSetup fitToHeight="1"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sheetPr codeName="Sheet17"/>
  <dimension ref="A1:T24"/>
  <sheetViews>
    <sheetView workbookViewId="0" topLeftCell="A1">
      <selection activeCell="A1" sqref="A1:K1"/>
    </sheetView>
  </sheetViews>
  <sheetFormatPr defaultColWidth="9.140625" defaultRowHeight="12.75"/>
  <cols>
    <col min="1" max="1" width="28.57421875" style="1" customWidth="1"/>
    <col min="2" max="11" width="5.8515625" style="14" customWidth="1"/>
    <col min="12" max="13" width="6.28125" style="55" customWidth="1"/>
    <col min="14" max="16384" width="9.140625" style="1" customWidth="1"/>
  </cols>
  <sheetData>
    <row r="1" spans="1:11" ht="15" customHeight="1">
      <c r="A1" s="354" t="s">
        <v>410</v>
      </c>
      <c r="B1" s="322"/>
      <c r="C1" s="322"/>
      <c r="D1" s="322"/>
      <c r="E1" s="322"/>
      <c r="F1" s="322"/>
      <c r="G1" s="322"/>
      <c r="H1" s="322"/>
      <c r="I1" s="322"/>
      <c r="J1" s="322"/>
      <c r="K1" s="322"/>
    </row>
    <row r="2" spans="1:11" ht="12.75">
      <c r="A2" s="66"/>
      <c r="B2" s="65"/>
      <c r="C2" s="65"/>
      <c r="D2" s="65"/>
      <c r="E2" s="65"/>
      <c r="F2" s="65"/>
      <c r="G2" s="65"/>
      <c r="H2" s="65"/>
      <c r="I2" s="65"/>
      <c r="J2" s="65"/>
      <c r="K2" s="65"/>
    </row>
    <row r="3" spans="1:11" ht="12.75">
      <c r="A3" s="66"/>
      <c r="B3" s="65"/>
      <c r="C3" s="65"/>
      <c r="D3" s="65"/>
      <c r="E3" s="65"/>
      <c r="F3" s="65"/>
      <c r="G3" s="65"/>
      <c r="H3" s="65"/>
      <c r="I3" s="65"/>
      <c r="J3" s="65"/>
      <c r="K3" s="65"/>
    </row>
    <row r="4" spans="1:20" s="42" customFormat="1" ht="14.25" thickBot="1">
      <c r="A4" s="46" t="s">
        <v>53</v>
      </c>
      <c r="B4" s="15"/>
      <c r="C4" s="315" t="s">
        <v>330</v>
      </c>
      <c r="D4" s="316"/>
      <c r="E4" s="316"/>
      <c r="F4" s="316"/>
      <c r="G4" s="316"/>
      <c r="H4" s="316"/>
      <c r="I4" s="316"/>
      <c r="J4" s="316"/>
      <c r="K4" s="316"/>
      <c r="L4" s="115"/>
      <c r="M4" s="115"/>
      <c r="N4" s="115"/>
      <c r="O4" s="115"/>
      <c r="P4" s="115"/>
      <c r="Q4" s="115"/>
      <c r="R4" s="115"/>
      <c r="S4" s="115"/>
      <c r="T4" s="115"/>
    </row>
    <row r="5" spans="1:13" s="83" customFormat="1" ht="12.75">
      <c r="A5" s="81"/>
      <c r="B5" s="126" t="s">
        <v>381</v>
      </c>
      <c r="C5" s="126" t="s">
        <v>382</v>
      </c>
      <c r="D5" s="126" t="s">
        <v>383</v>
      </c>
      <c r="E5" s="126" t="s">
        <v>384</v>
      </c>
      <c r="F5" s="126" t="s">
        <v>385</v>
      </c>
      <c r="G5" s="126" t="s">
        <v>8</v>
      </c>
      <c r="H5" s="126" t="s">
        <v>9</v>
      </c>
      <c r="I5" s="126" t="s">
        <v>10</v>
      </c>
      <c r="J5" s="126" t="s">
        <v>11</v>
      </c>
      <c r="K5" s="126" t="s">
        <v>378</v>
      </c>
      <c r="L5" s="87"/>
      <c r="M5" s="87"/>
    </row>
    <row r="6" spans="2:11" ht="12.75">
      <c r="B6" s="1"/>
      <c r="C6" s="1"/>
      <c r="D6" s="1"/>
      <c r="F6" s="1"/>
      <c r="G6" s="1"/>
      <c r="H6" s="1"/>
      <c r="I6" s="1"/>
      <c r="J6" s="1"/>
      <c r="K6" s="1"/>
    </row>
    <row r="7" spans="1:11" ht="15">
      <c r="A7" s="6" t="s">
        <v>411</v>
      </c>
      <c r="B7" s="6"/>
      <c r="C7" s="6"/>
      <c r="D7" s="3"/>
      <c r="E7" s="16"/>
      <c r="F7" s="3"/>
      <c r="G7" s="3"/>
      <c r="H7" s="3"/>
      <c r="I7" s="3"/>
      <c r="J7" s="3"/>
      <c r="K7" s="3"/>
    </row>
    <row r="8" spans="1:13" ht="12.75">
      <c r="A8" s="82" t="s">
        <v>68</v>
      </c>
      <c r="B8" s="7">
        <v>116</v>
      </c>
      <c r="C8" s="6">
        <v>101</v>
      </c>
      <c r="D8" s="6">
        <v>143</v>
      </c>
      <c r="E8" s="6">
        <v>131</v>
      </c>
      <c r="F8" s="6">
        <v>144</v>
      </c>
      <c r="G8" s="6">
        <v>139</v>
      </c>
      <c r="H8" s="6">
        <v>148</v>
      </c>
      <c r="I8" s="6">
        <v>135</v>
      </c>
      <c r="J8" s="6">
        <v>120</v>
      </c>
      <c r="K8" s="6">
        <v>131</v>
      </c>
      <c r="M8" s="1"/>
    </row>
    <row r="9" spans="1:13" ht="13.5">
      <c r="A9" s="188" t="s">
        <v>34</v>
      </c>
      <c r="B9" s="253">
        <v>82</v>
      </c>
      <c r="C9" s="253">
        <v>70</v>
      </c>
      <c r="D9" s="253">
        <v>113</v>
      </c>
      <c r="E9" s="253">
        <v>92</v>
      </c>
      <c r="F9" s="253">
        <v>103</v>
      </c>
      <c r="G9" s="253">
        <v>87</v>
      </c>
      <c r="H9" s="253">
        <v>94</v>
      </c>
      <c r="I9" s="253">
        <v>103</v>
      </c>
      <c r="J9" s="253">
        <v>92</v>
      </c>
      <c r="K9" s="253">
        <v>106</v>
      </c>
      <c r="M9" s="1"/>
    </row>
    <row r="10" spans="1:13" ht="13.5">
      <c r="A10" s="188" t="s">
        <v>32</v>
      </c>
      <c r="B10" s="253">
        <v>16</v>
      </c>
      <c r="C10" s="253">
        <v>11</v>
      </c>
      <c r="D10" s="253">
        <v>14</v>
      </c>
      <c r="E10" s="253">
        <v>18</v>
      </c>
      <c r="F10" s="253">
        <v>20</v>
      </c>
      <c r="G10" s="253">
        <v>22</v>
      </c>
      <c r="H10" s="253">
        <v>27</v>
      </c>
      <c r="I10" s="253">
        <v>17</v>
      </c>
      <c r="J10" s="253">
        <v>15</v>
      </c>
      <c r="K10" s="253">
        <v>12</v>
      </c>
      <c r="M10" s="1"/>
    </row>
    <row r="11" spans="1:13" ht="13.5">
      <c r="A11" s="188" t="s">
        <v>33</v>
      </c>
      <c r="B11" s="253">
        <v>9</v>
      </c>
      <c r="C11" s="253">
        <v>13</v>
      </c>
      <c r="D11" s="253">
        <v>10</v>
      </c>
      <c r="E11" s="253">
        <v>15</v>
      </c>
      <c r="F11" s="253">
        <v>15</v>
      </c>
      <c r="G11" s="253">
        <v>12</v>
      </c>
      <c r="H11" s="253">
        <v>9</v>
      </c>
      <c r="I11" s="253">
        <v>10</v>
      </c>
      <c r="J11" s="253" t="s">
        <v>426</v>
      </c>
      <c r="K11" s="253" t="s">
        <v>426</v>
      </c>
      <c r="M11" s="1"/>
    </row>
    <row r="12" spans="1:13" ht="13.5">
      <c r="A12" s="188" t="s">
        <v>28</v>
      </c>
      <c r="B12" s="253">
        <v>9</v>
      </c>
      <c r="C12" s="253" t="s">
        <v>426</v>
      </c>
      <c r="D12" s="253" t="s">
        <v>426</v>
      </c>
      <c r="E12" s="253" t="s">
        <v>426</v>
      </c>
      <c r="F12" s="253" t="s">
        <v>426</v>
      </c>
      <c r="G12" s="253">
        <v>18</v>
      </c>
      <c r="H12" s="253">
        <v>18</v>
      </c>
      <c r="I12" s="253" t="s">
        <v>426</v>
      </c>
      <c r="J12" s="253" t="s">
        <v>426</v>
      </c>
      <c r="K12" s="253" t="s">
        <v>426</v>
      </c>
      <c r="M12" s="1"/>
    </row>
    <row r="13" spans="1:13" ht="12.75">
      <c r="A13" s="3"/>
      <c r="B13" s="66"/>
      <c r="C13" s="3"/>
      <c r="D13" s="3"/>
      <c r="E13" s="16"/>
      <c r="F13" s="3"/>
      <c r="G13" s="3"/>
      <c r="H13" s="3"/>
      <c r="I13" s="3"/>
      <c r="J13" s="3"/>
      <c r="K13" s="138"/>
      <c r="M13" s="1"/>
    </row>
    <row r="14" spans="1:13" ht="12.75">
      <c r="A14" s="82" t="s">
        <v>100</v>
      </c>
      <c r="B14" s="7">
        <v>98</v>
      </c>
      <c r="C14" s="6">
        <v>93</v>
      </c>
      <c r="D14" s="6">
        <v>126</v>
      </c>
      <c r="E14" s="6">
        <v>106</v>
      </c>
      <c r="F14" s="6">
        <v>124</v>
      </c>
      <c r="G14" s="6">
        <v>119</v>
      </c>
      <c r="H14" s="6">
        <v>134</v>
      </c>
      <c r="I14" s="6">
        <v>117</v>
      </c>
      <c r="J14" s="6">
        <v>111</v>
      </c>
      <c r="K14" s="6">
        <v>122</v>
      </c>
      <c r="M14" s="1"/>
    </row>
    <row r="15" spans="1:13" ht="12.75">
      <c r="A15" s="3"/>
      <c r="B15" s="66"/>
      <c r="C15" s="3"/>
      <c r="D15" s="3"/>
      <c r="E15" s="16"/>
      <c r="F15" s="3"/>
      <c r="G15" s="3"/>
      <c r="H15" s="3"/>
      <c r="I15" s="3"/>
      <c r="J15" s="3"/>
      <c r="K15" s="138"/>
      <c r="M15" s="1"/>
    </row>
    <row r="16" spans="1:13" ht="12.75">
      <c r="A16" s="82" t="s">
        <v>99</v>
      </c>
      <c r="B16" s="7">
        <v>18</v>
      </c>
      <c r="C16" s="6">
        <v>8</v>
      </c>
      <c r="D16" s="6">
        <v>17</v>
      </c>
      <c r="E16" s="6">
        <v>25</v>
      </c>
      <c r="F16" s="6">
        <v>20</v>
      </c>
      <c r="G16" s="6">
        <v>20</v>
      </c>
      <c r="H16" s="6">
        <v>14</v>
      </c>
      <c r="I16" s="6">
        <v>18</v>
      </c>
      <c r="J16" s="6">
        <v>9</v>
      </c>
      <c r="K16" s="6">
        <v>9</v>
      </c>
      <c r="M16" s="1"/>
    </row>
    <row r="17" ht="13.5" thickBot="1"/>
    <row r="18" spans="1:11" ht="12.75">
      <c r="A18" s="352" t="s">
        <v>439</v>
      </c>
      <c r="B18" s="353"/>
      <c r="C18" s="353"/>
      <c r="D18" s="353"/>
      <c r="E18" s="353"/>
      <c r="F18" s="353"/>
      <c r="G18" s="353"/>
      <c r="H18" s="353"/>
      <c r="I18" s="353"/>
      <c r="J18" s="353"/>
      <c r="K18" s="353"/>
    </row>
    <row r="19" spans="1:13" ht="39.75" customHeight="1">
      <c r="A19" s="308" t="s">
        <v>104</v>
      </c>
      <c r="B19" s="308"/>
      <c r="C19" s="308"/>
      <c r="D19" s="308"/>
      <c r="E19" s="308"/>
      <c r="F19" s="308"/>
      <c r="G19" s="308"/>
      <c r="H19" s="308"/>
      <c r="I19" s="308"/>
      <c r="J19" s="308"/>
      <c r="K19" s="308"/>
      <c r="L19" s="236"/>
      <c r="M19" s="237"/>
    </row>
    <row r="20" spans="1:13" ht="54.75" customHeight="1">
      <c r="A20" s="319" t="s">
        <v>333</v>
      </c>
      <c r="B20" s="319"/>
      <c r="C20" s="319"/>
      <c r="D20" s="319"/>
      <c r="E20" s="319"/>
      <c r="F20" s="319"/>
      <c r="G20" s="319"/>
      <c r="H20" s="319"/>
      <c r="I20" s="319"/>
      <c r="J20" s="319"/>
      <c r="K20" s="319"/>
      <c r="L20" s="237"/>
      <c r="M20" s="237"/>
    </row>
    <row r="21" spans="1:13" ht="55.5" customHeight="1">
      <c r="A21" s="304" t="s">
        <v>101</v>
      </c>
      <c r="B21" s="305"/>
      <c r="C21" s="305"/>
      <c r="D21" s="305"/>
      <c r="E21" s="305"/>
      <c r="F21" s="305"/>
      <c r="G21" s="305"/>
      <c r="H21" s="305"/>
      <c r="I21" s="305"/>
      <c r="J21" s="305"/>
      <c r="K21" s="305"/>
      <c r="L21" s="238"/>
      <c r="M21" s="235"/>
    </row>
    <row r="24" spans="2:11" ht="12.75">
      <c r="B24" s="1"/>
      <c r="C24" s="1"/>
      <c r="D24" s="1"/>
      <c r="E24" s="1"/>
      <c r="F24" s="1"/>
      <c r="G24" s="1"/>
      <c r="H24" s="1"/>
      <c r="I24" s="1"/>
      <c r="J24" s="1"/>
      <c r="K24" s="1"/>
    </row>
  </sheetData>
  <mergeCells count="6">
    <mergeCell ref="A18:K18"/>
    <mergeCell ref="A21:K21"/>
    <mergeCell ref="A1:K1"/>
    <mergeCell ref="A19:K19"/>
    <mergeCell ref="A20:K20"/>
    <mergeCell ref="C4:K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8"/>
  <dimension ref="A1:U29"/>
  <sheetViews>
    <sheetView workbookViewId="0" topLeftCell="A1">
      <selection activeCell="A1" sqref="A1:K1"/>
    </sheetView>
  </sheetViews>
  <sheetFormatPr defaultColWidth="9.140625" defaultRowHeight="12.75"/>
  <cols>
    <col min="1" max="1" width="24.7109375" style="1" customWidth="1"/>
    <col min="2" max="11" width="5.7109375" style="1" customWidth="1"/>
    <col min="12" max="16384" width="9.140625" style="1" customWidth="1"/>
  </cols>
  <sheetData>
    <row r="1" spans="1:11" ht="15" customHeight="1">
      <c r="A1" s="334" t="s">
        <v>412</v>
      </c>
      <c r="B1" s="322"/>
      <c r="C1" s="322"/>
      <c r="D1" s="322"/>
      <c r="E1" s="322"/>
      <c r="F1" s="322"/>
      <c r="G1" s="322"/>
      <c r="H1" s="322"/>
      <c r="I1" s="322"/>
      <c r="J1" s="322"/>
      <c r="K1" s="322"/>
    </row>
    <row r="2" ht="12.75">
      <c r="A2" s="5"/>
    </row>
    <row r="3" spans="1:11" ht="12.75">
      <c r="A3" s="5"/>
      <c r="B3" s="94"/>
      <c r="C3" s="94"/>
      <c r="D3" s="94"/>
      <c r="E3" s="94"/>
      <c r="F3" s="94"/>
      <c r="G3" s="94"/>
      <c r="H3" s="94"/>
      <c r="I3" s="94"/>
      <c r="J3" s="94"/>
      <c r="K3" s="94"/>
    </row>
    <row r="4" spans="1:21" s="42" customFormat="1" ht="14.25" thickBot="1">
      <c r="A4" s="46" t="s">
        <v>53</v>
      </c>
      <c r="B4" s="316"/>
      <c r="C4" s="316"/>
      <c r="D4" s="316"/>
      <c r="E4" s="316"/>
      <c r="F4" s="316"/>
      <c r="G4" s="316"/>
      <c r="H4" s="316"/>
      <c r="I4" s="316"/>
      <c r="J4" s="316"/>
      <c r="K4" s="316"/>
      <c r="L4" s="139"/>
      <c r="M4" s="115"/>
      <c r="N4" s="115"/>
      <c r="O4" s="115"/>
      <c r="P4" s="115"/>
      <c r="Q4" s="115"/>
      <c r="R4" s="115"/>
      <c r="S4" s="115"/>
      <c r="T4" s="115"/>
      <c r="U4" s="115"/>
    </row>
    <row r="5" spans="1:11" ht="12.75">
      <c r="A5" s="11"/>
      <c r="B5" s="126" t="s">
        <v>381</v>
      </c>
      <c r="C5" s="126" t="s">
        <v>382</v>
      </c>
      <c r="D5" s="126" t="s">
        <v>383</v>
      </c>
      <c r="E5" s="126" t="s">
        <v>384</v>
      </c>
      <c r="F5" s="126" t="s">
        <v>385</v>
      </c>
      <c r="G5" s="126" t="s">
        <v>8</v>
      </c>
      <c r="H5" s="126" t="s">
        <v>9</v>
      </c>
      <c r="I5" s="126" t="s">
        <v>10</v>
      </c>
      <c r="J5" s="126" t="s">
        <v>11</v>
      </c>
      <c r="K5" s="126" t="s">
        <v>378</v>
      </c>
    </row>
    <row r="6" spans="1:11" ht="12.75">
      <c r="A6" s="2"/>
      <c r="B6" s="2"/>
      <c r="C6" s="2"/>
      <c r="D6" s="2"/>
      <c r="E6" s="2"/>
      <c r="F6" s="2"/>
      <c r="G6" s="2"/>
      <c r="H6" s="2"/>
      <c r="I6" s="2"/>
      <c r="J6" s="2"/>
      <c r="K6" s="2"/>
    </row>
    <row r="7" spans="1:11" ht="15">
      <c r="A7" s="184" t="s">
        <v>413</v>
      </c>
      <c r="B7" s="184">
        <v>8329</v>
      </c>
      <c r="C7" s="184">
        <v>9626</v>
      </c>
      <c r="D7" s="184">
        <v>10384</v>
      </c>
      <c r="E7" s="184">
        <v>10347</v>
      </c>
      <c r="F7" s="184">
        <v>11233</v>
      </c>
      <c r="G7" s="184">
        <v>12774</v>
      </c>
      <c r="H7" s="184">
        <v>13371</v>
      </c>
      <c r="I7" s="184">
        <v>13486</v>
      </c>
      <c r="J7" s="184">
        <v>14227</v>
      </c>
      <c r="K7" s="184">
        <v>13581</v>
      </c>
    </row>
    <row r="8" spans="1:11" ht="12.75">
      <c r="A8" s="144"/>
      <c r="B8" s="144"/>
      <c r="C8" s="144"/>
      <c r="D8" s="144"/>
      <c r="E8" s="144"/>
      <c r="F8" s="144"/>
      <c r="G8" s="144"/>
      <c r="H8" s="144"/>
      <c r="I8" s="144"/>
      <c r="J8" s="144"/>
      <c r="K8" s="144"/>
    </row>
    <row r="9" spans="1:11" ht="12.75">
      <c r="A9" s="191"/>
      <c r="B9" s="191"/>
      <c r="C9" s="191"/>
      <c r="D9" s="191"/>
      <c r="E9" s="191"/>
      <c r="F9" s="191"/>
      <c r="G9" s="191"/>
      <c r="H9" s="191"/>
      <c r="I9" s="191"/>
      <c r="J9" s="191"/>
      <c r="K9" s="191"/>
    </row>
    <row r="10" spans="1:11" ht="15">
      <c r="A10" s="358" t="s">
        <v>414</v>
      </c>
      <c r="B10" s="324"/>
      <c r="C10" s="324"/>
      <c r="D10" s="324"/>
      <c r="E10" s="324"/>
      <c r="F10" s="324"/>
      <c r="G10" s="324"/>
      <c r="H10" s="324"/>
      <c r="I10" s="324"/>
      <c r="J10" s="324"/>
      <c r="K10" s="324"/>
    </row>
    <row r="11" spans="1:14" ht="12.75">
      <c r="A11" s="184" t="s">
        <v>69</v>
      </c>
      <c r="B11" s="184">
        <f aca="true" t="shared" si="0" ref="B11:K11">SUM(B12:B24)</f>
        <v>1111</v>
      </c>
      <c r="C11" s="184">
        <f t="shared" si="0"/>
        <v>1093</v>
      </c>
      <c r="D11" s="184">
        <f t="shared" si="0"/>
        <v>1178</v>
      </c>
      <c r="E11" s="184">
        <f t="shared" si="0"/>
        <v>1529</v>
      </c>
      <c r="F11" s="184">
        <f t="shared" si="0"/>
        <v>1380</v>
      </c>
      <c r="G11" s="184">
        <f t="shared" si="0"/>
        <v>1637</v>
      </c>
      <c r="H11" s="184">
        <f t="shared" si="0"/>
        <v>1686</v>
      </c>
      <c r="I11" s="184">
        <f t="shared" si="0"/>
        <v>1786</v>
      </c>
      <c r="J11" s="184">
        <f>SUM(J12:J24)</f>
        <v>1732</v>
      </c>
      <c r="K11" s="184">
        <f t="shared" si="0"/>
        <v>1599</v>
      </c>
      <c r="M11" s="73"/>
      <c r="N11" s="73"/>
    </row>
    <row r="12" spans="1:11" ht="12.75">
      <c r="A12" s="131" t="s">
        <v>39</v>
      </c>
      <c r="B12" s="131">
        <v>196</v>
      </c>
      <c r="C12" s="131">
        <v>191</v>
      </c>
      <c r="D12" s="131">
        <v>203</v>
      </c>
      <c r="E12" s="131">
        <v>262</v>
      </c>
      <c r="F12" s="131">
        <v>232</v>
      </c>
      <c r="G12" s="131">
        <v>245</v>
      </c>
      <c r="H12" s="131">
        <v>264</v>
      </c>
      <c r="I12" s="131">
        <v>261</v>
      </c>
      <c r="J12" s="131">
        <v>302</v>
      </c>
      <c r="K12" s="131">
        <v>212</v>
      </c>
    </row>
    <row r="13" spans="1:11" ht="12.75">
      <c r="A13" s="131" t="s">
        <v>40</v>
      </c>
      <c r="B13" s="185">
        <v>0</v>
      </c>
      <c r="C13" s="185">
        <v>0</v>
      </c>
      <c r="D13" s="185">
        <v>0</v>
      </c>
      <c r="E13" s="185">
        <v>0</v>
      </c>
      <c r="F13" s="185">
        <v>0</v>
      </c>
      <c r="G13" s="185">
        <v>2</v>
      </c>
      <c r="H13" s="185">
        <v>1</v>
      </c>
      <c r="I13" s="185">
        <v>1</v>
      </c>
      <c r="J13" s="185">
        <v>0</v>
      </c>
      <c r="K13" s="185">
        <v>0</v>
      </c>
    </row>
    <row r="14" spans="1:11" ht="12.75">
      <c r="A14" s="131" t="s">
        <v>41</v>
      </c>
      <c r="B14" s="131">
        <v>52</v>
      </c>
      <c r="C14" s="131">
        <v>53</v>
      </c>
      <c r="D14" s="131">
        <v>47</v>
      </c>
      <c r="E14" s="131">
        <v>49</v>
      </c>
      <c r="F14" s="131">
        <v>45</v>
      </c>
      <c r="G14" s="131">
        <v>60</v>
      </c>
      <c r="H14" s="131">
        <v>49</v>
      </c>
      <c r="I14" s="131">
        <v>70</v>
      </c>
      <c r="J14" s="131">
        <v>49</v>
      </c>
      <c r="K14" s="131">
        <v>42</v>
      </c>
    </row>
    <row r="15" spans="1:11" ht="12.75">
      <c r="A15" s="131" t="s">
        <v>42</v>
      </c>
      <c r="B15" s="185">
        <v>0</v>
      </c>
      <c r="C15" s="185">
        <v>0</v>
      </c>
      <c r="D15" s="185">
        <v>0</v>
      </c>
      <c r="E15" s="185">
        <v>0</v>
      </c>
      <c r="F15" s="185">
        <v>0</v>
      </c>
      <c r="G15" s="185">
        <v>0</v>
      </c>
      <c r="H15" s="185">
        <v>0</v>
      </c>
      <c r="I15" s="131">
        <v>6</v>
      </c>
      <c r="J15" s="131">
        <v>16</v>
      </c>
      <c r="K15" s="131">
        <v>253</v>
      </c>
    </row>
    <row r="16" spans="1:11" ht="12.75">
      <c r="A16" s="131" t="s">
        <v>43</v>
      </c>
      <c r="B16" s="131">
        <v>15</v>
      </c>
      <c r="C16" s="131">
        <v>10</v>
      </c>
      <c r="D16" s="131">
        <v>11</v>
      </c>
      <c r="E16" s="131">
        <v>24</v>
      </c>
      <c r="F16" s="131">
        <v>19</v>
      </c>
      <c r="G16" s="131">
        <v>29</v>
      </c>
      <c r="H16" s="131">
        <v>27</v>
      </c>
      <c r="I16" s="131">
        <v>31</v>
      </c>
      <c r="J16" s="131">
        <v>32</v>
      </c>
      <c r="K16" s="131">
        <v>25</v>
      </c>
    </row>
    <row r="17" spans="1:11" ht="12.75">
      <c r="A17" s="131" t="s">
        <v>44</v>
      </c>
      <c r="B17" s="131">
        <v>38</v>
      </c>
      <c r="C17" s="131">
        <v>33</v>
      </c>
      <c r="D17" s="131">
        <v>34</v>
      </c>
      <c r="E17" s="131">
        <v>44</v>
      </c>
      <c r="F17" s="131">
        <v>29</v>
      </c>
      <c r="G17" s="131">
        <v>38</v>
      </c>
      <c r="H17" s="131">
        <v>46</v>
      </c>
      <c r="I17" s="131">
        <v>45</v>
      </c>
      <c r="J17" s="131">
        <v>53</v>
      </c>
      <c r="K17" s="131">
        <v>27</v>
      </c>
    </row>
    <row r="18" spans="1:11" ht="12.75">
      <c r="A18" s="131" t="s">
        <v>45</v>
      </c>
      <c r="B18" s="131">
        <v>135</v>
      </c>
      <c r="C18" s="131">
        <v>124</v>
      </c>
      <c r="D18" s="131">
        <v>127</v>
      </c>
      <c r="E18" s="131">
        <v>165</v>
      </c>
      <c r="F18" s="131">
        <v>166</v>
      </c>
      <c r="G18" s="131">
        <v>179</v>
      </c>
      <c r="H18" s="131">
        <v>237</v>
      </c>
      <c r="I18" s="131">
        <v>271</v>
      </c>
      <c r="J18" s="131">
        <v>239</v>
      </c>
      <c r="K18" s="131">
        <v>198</v>
      </c>
    </row>
    <row r="19" spans="1:11" ht="12.75">
      <c r="A19" s="131" t="s">
        <v>46</v>
      </c>
      <c r="B19" s="131">
        <v>2</v>
      </c>
      <c r="C19" s="131">
        <v>5</v>
      </c>
      <c r="D19" s="131">
        <v>5</v>
      </c>
      <c r="E19" s="131">
        <v>2</v>
      </c>
      <c r="F19" s="131">
        <v>2</v>
      </c>
      <c r="G19" s="131">
        <v>4</v>
      </c>
      <c r="H19" s="131">
        <v>3</v>
      </c>
      <c r="I19" s="131">
        <v>2</v>
      </c>
      <c r="J19" s="131">
        <v>4</v>
      </c>
      <c r="K19" s="131">
        <v>6</v>
      </c>
    </row>
    <row r="20" spans="1:11" ht="12.75">
      <c r="A20" s="131" t="s">
        <v>47</v>
      </c>
      <c r="B20" s="131">
        <v>23</v>
      </c>
      <c r="C20" s="131">
        <v>30</v>
      </c>
      <c r="D20" s="131">
        <v>31</v>
      </c>
      <c r="E20" s="131">
        <v>35</v>
      </c>
      <c r="F20" s="131">
        <v>38</v>
      </c>
      <c r="G20" s="131">
        <v>41</v>
      </c>
      <c r="H20" s="131">
        <v>51</v>
      </c>
      <c r="I20" s="131">
        <v>60</v>
      </c>
      <c r="J20" s="131">
        <v>66</v>
      </c>
      <c r="K20" s="131">
        <v>47</v>
      </c>
    </row>
    <row r="21" spans="1:11" ht="12.75">
      <c r="A21" s="131" t="s">
        <v>48</v>
      </c>
      <c r="B21" s="131">
        <v>35</v>
      </c>
      <c r="C21" s="131">
        <v>17</v>
      </c>
      <c r="D21" s="131">
        <v>15</v>
      </c>
      <c r="E21" s="131">
        <v>31</v>
      </c>
      <c r="F21" s="131">
        <v>18</v>
      </c>
      <c r="G21" s="131">
        <v>19</v>
      </c>
      <c r="H21" s="131">
        <v>23</v>
      </c>
      <c r="I21" s="131">
        <v>20</v>
      </c>
      <c r="J21" s="131">
        <v>28</v>
      </c>
      <c r="K21" s="131">
        <v>12</v>
      </c>
    </row>
    <row r="22" spans="1:11" ht="12.75">
      <c r="A22" s="131" t="s">
        <v>49</v>
      </c>
      <c r="B22" s="131">
        <v>14</v>
      </c>
      <c r="C22" s="131">
        <v>14</v>
      </c>
      <c r="D22" s="131">
        <v>10</v>
      </c>
      <c r="E22" s="131">
        <v>26</v>
      </c>
      <c r="F22" s="131">
        <v>27</v>
      </c>
      <c r="G22" s="131">
        <v>29</v>
      </c>
      <c r="H22" s="131">
        <v>29</v>
      </c>
      <c r="I22" s="131">
        <v>32</v>
      </c>
      <c r="J22" s="131">
        <v>26</v>
      </c>
      <c r="K22" s="131">
        <v>30</v>
      </c>
    </row>
    <row r="23" spans="1:11" ht="15">
      <c r="A23" s="131" t="s">
        <v>107</v>
      </c>
      <c r="B23" s="131">
        <v>33</v>
      </c>
      <c r="C23" s="131">
        <v>32</v>
      </c>
      <c r="D23" s="131">
        <v>23</v>
      </c>
      <c r="E23" s="131">
        <v>42</v>
      </c>
      <c r="F23" s="131">
        <v>37</v>
      </c>
      <c r="G23" s="131">
        <v>38</v>
      </c>
      <c r="H23" s="131">
        <v>43</v>
      </c>
      <c r="I23" s="131">
        <v>26</v>
      </c>
      <c r="J23" s="131">
        <v>40</v>
      </c>
      <c r="K23" s="131">
        <v>23</v>
      </c>
    </row>
    <row r="24" spans="1:11" ht="12.75">
      <c r="A24" s="192" t="s">
        <v>73</v>
      </c>
      <c r="B24" s="192">
        <v>568</v>
      </c>
      <c r="C24" s="192">
        <v>584</v>
      </c>
      <c r="D24" s="192">
        <v>672</v>
      </c>
      <c r="E24" s="192">
        <v>849</v>
      </c>
      <c r="F24" s="192">
        <v>767</v>
      </c>
      <c r="G24" s="192">
        <v>953</v>
      </c>
      <c r="H24" s="192">
        <v>913</v>
      </c>
      <c r="I24" s="192">
        <v>961</v>
      </c>
      <c r="J24" s="192">
        <v>877</v>
      </c>
      <c r="K24" s="192">
        <v>724</v>
      </c>
    </row>
    <row r="25" spans="1:11" ht="12.75">
      <c r="A25" s="4"/>
      <c r="B25" s="4"/>
      <c r="C25" s="4"/>
      <c r="D25" s="4"/>
      <c r="E25" s="4"/>
      <c r="F25" s="4"/>
      <c r="G25" s="4"/>
      <c r="H25" s="4"/>
      <c r="I25" s="4"/>
      <c r="J25" s="4"/>
      <c r="K25" s="4"/>
    </row>
    <row r="26" spans="1:12" ht="66" customHeight="1">
      <c r="A26" s="359" t="s">
        <v>403</v>
      </c>
      <c r="B26" s="360"/>
      <c r="C26" s="360"/>
      <c r="D26" s="360"/>
      <c r="E26" s="360"/>
      <c r="F26" s="360"/>
      <c r="G26" s="360"/>
      <c r="H26" s="360"/>
      <c r="I26" s="360"/>
      <c r="J26" s="360"/>
      <c r="K26" s="360"/>
      <c r="L26" s="74"/>
    </row>
    <row r="27" spans="1:12" ht="27" customHeight="1">
      <c r="A27" s="329" t="s">
        <v>415</v>
      </c>
      <c r="B27" s="329"/>
      <c r="C27" s="329"/>
      <c r="D27" s="329"/>
      <c r="E27" s="329"/>
      <c r="F27" s="329"/>
      <c r="G27" s="329"/>
      <c r="H27" s="329"/>
      <c r="I27" s="329"/>
      <c r="J27" s="329"/>
      <c r="K27" s="329"/>
      <c r="L27" s="75"/>
    </row>
    <row r="28" spans="1:12" ht="28.5" customHeight="1">
      <c r="A28" s="357" t="s">
        <v>108</v>
      </c>
      <c r="B28" s="357"/>
      <c r="C28" s="357"/>
      <c r="D28" s="357"/>
      <c r="E28" s="357"/>
      <c r="F28" s="357"/>
      <c r="G28" s="357"/>
      <c r="H28" s="357"/>
      <c r="I28" s="357"/>
      <c r="J28" s="357"/>
      <c r="K28" s="357"/>
      <c r="L28" s="75"/>
    </row>
    <row r="29" spans="1:12" ht="53.25" customHeight="1">
      <c r="A29" s="355" t="s">
        <v>101</v>
      </c>
      <c r="B29" s="321"/>
      <c r="C29" s="321"/>
      <c r="D29" s="321"/>
      <c r="E29" s="321"/>
      <c r="F29" s="321"/>
      <c r="G29" s="321"/>
      <c r="H29" s="321"/>
      <c r="I29" s="321"/>
      <c r="J29" s="321"/>
      <c r="K29" s="356"/>
      <c r="L29" s="76"/>
    </row>
  </sheetData>
  <mergeCells count="7">
    <mergeCell ref="A29:K29"/>
    <mergeCell ref="A28:K28"/>
    <mergeCell ref="A10:K10"/>
    <mergeCell ref="A1:K1"/>
    <mergeCell ref="A26:K26"/>
    <mergeCell ref="A27:K27"/>
    <mergeCell ref="B4:K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
  <dimension ref="A1:U28"/>
  <sheetViews>
    <sheetView workbookViewId="0" topLeftCell="A1">
      <selection activeCell="A1" sqref="A1:K1"/>
    </sheetView>
  </sheetViews>
  <sheetFormatPr defaultColWidth="9.140625" defaultRowHeight="12.75"/>
  <cols>
    <col min="1" max="1" width="24.7109375" style="1" customWidth="1"/>
    <col min="2" max="11" width="5.7109375" style="1" customWidth="1"/>
    <col min="12" max="16384" width="9.140625" style="1" customWidth="1"/>
  </cols>
  <sheetData>
    <row r="1" spans="1:11" ht="12.75">
      <c r="A1" s="361" t="s">
        <v>416</v>
      </c>
      <c r="B1" s="312"/>
      <c r="C1" s="312"/>
      <c r="D1" s="312"/>
      <c r="E1" s="312"/>
      <c r="F1" s="312"/>
      <c r="G1" s="312"/>
      <c r="H1" s="312"/>
      <c r="I1" s="312"/>
      <c r="J1" s="312"/>
      <c r="K1" s="312"/>
    </row>
    <row r="2" spans="1:11" ht="12.75">
      <c r="A2" s="52"/>
      <c r="B2" s="56"/>
      <c r="C2" s="56"/>
      <c r="D2" s="56"/>
      <c r="E2" s="56"/>
      <c r="F2" s="56"/>
      <c r="G2" s="56"/>
      <c r="H2" s="56"/>
      <c r="I2" s="56"/>
      <c r="J2" s="56"/>
      <c r="K2" s="56"/>
    </row>
    <row r="3" spans="1:11" ht="12.75">
      <c r="A3" s="52"/>
      <c r="B3" s="56"/>
      <c r="C3" s="56"/>
      <c r="D3" s="56"/>
      <c r="E3" s="56"/>
      <c r="F3" s="56"/>
      <c r="G3" s="56"/>
      <c r="H3" s="56"/>
      <c r="I3" s="56"/>
      <c r="J3" s="56"/>
      <c r="K3" s="56"/>
    </row>
    <row r="4" spans="1:21" s="42" customFormat="1" ht="14.25" thickBot="1">
      <c r="A4" s="46" t="s">
        <v>53</v>
      </c>
      <c r="B4" s="316"/>
      <c r="C4" s="316"/>
      <c r="D4" s="316"/>
      <c r="E4" s="316"/>
      <c r="F4" s="316"/>
      <c r="G4" s="316"/>
      <c r="H4" s="316"/>
      <c r="I4" s="316"/>
      <c r="J4" s="316"/>
      <c r="K4" s="316"/>
      <c r="L4" s="139"/>
      <c r="M4" s="115"/>
      <c r="N4" s="115"/>
      <c r="O4" s="115"/>
      <c r="P4" s="115"/>
      <c r="Q4" s="115"/>
      <c r="R4" s="115"/>
      <c r="S4" s="115"/>
      <c r="T4" s="115"/>
      <c r="U4" s="115"/>
    </row>
    <row r="5" spans="1:11" ht="12.75">
      <c r="A5" s="79"/>
      <c r="B5" s="126" t="s">
        <v>381</v>
      </c>
      <c r="C5" s="126" t="s">
        <v>382</v>
      </c>
      <c r="D5" s="126" t="s">
        <v>383</v>
      </c>
      <c r="E5" s="126" t="s">
        <v>384</v>
      </c>
      <c r="F5" s="126" t="s">
        <v>385</v>
      </c>
      <c r="G5" s="126" t="s">
        <v>8</v>
      </c>
      <c r="H5" s="126" t="s">
        <v>9</v>
      </c>
      <c r="I5" s="126" t="s">
        <v>10</v>
      </c>
      <c r="J5" s="126" t="s">
        <v>11</v>
      </c>
      <c r="K5" s="126" t="s">
        <v>378</v>
      </c>
    </row>
    <row r="6" spans="1:11" ht="15">
      <c r="A6" s="38" t="s">
        <v>417</v>
      </c>
      <c r="B6" s="68"/>
      <c r="C6" s="68"/>
      <c r="D6" s="68"/>
      <c r="E6" s="68"/>
      <c r="F6" s="68"/>
      <c r="G6" s="68"/>
      <c r="H6" s="68"/>
      <c r="I6" s="68"/>
      <c r="J6" s="68"/>
      <c r="K6" s="68"/>
    </row>
    <row r="7" spans="1:11" ht="12.75">
      <c r="A7" s="38" t="s">
        <v>103</v>
      </c>
      <c r="B7" s="193">
        <f aca="true" t="shared" si="0" ref="B7:K7">SUM(B8:B11)</f>
        <v>2192</v>
      </c>
      <c r="C7" s="193">
        <f t="shared" si="0"/>
        <v>2700</v>
      </c>
      <c r="D7" s="193">
        <f t="shared" si="0"/>
        <v>2851</v>
      </c>
      <c r="E7" s="193">
        <f t="shared" si="0"/>
        <v>2893</v>
      </c>
      <c r="F7" s="193">
        <f t="shared" si="0"/>
        <v>3204</v>
      </c>
      <c r="G7" s="193">
        <f t="shared" si="0"/>
        <v>3502</v>
      </c>
      <c r="H7" s="193">
        <f t="shared" si="0"/>
        <v>3530</v>
      </c>
      <c r="I7" s="193">
        <f t="shared" si="0"/>
        <v>3273</v>
      </c>
      <c r="J7" s="193">
        <f>SUM(J8:J11)</f>
        <v>3211</v>
      </c>
      <c r="K7" s="193">
        <f t="shared" si="0"/>
        <v>2873</v>
      </c>
    </row>
    <row r="8" spans="1:11" ht="12.75">
      <c r="A8" s="64" t="s">
        <v>110</v>
      </c>
      <c r="B8" s="194">
        <v>315</v>
      </c>
      <c r="C8" s="194">
        <v>390</v>
      </c>
      <c r="D8" s="194">
        <v>400</v>
      </c>
      <c r="E8" s="194">
        <v>354</v>
      </c>
      <c r="F8" s="194">
        <v>455</v>
      </c>
      <c r="G8" s="194">
        <v>578</v>
      </c>
      <c r="H8" s="194">
        <v>612</v>
      </c>
      <c r="I8" s="194">
        <v>458</v>
      </c>
      <c r="J8" s="194">
        <v>560</v>
      </c>
      <c r="K8" s="194">
        <v>456</v>
      </c>
    </row>
    <row r="9" spans="1:11" ht="12.75">
      <c r="A9" s="64" t="s">
        <v>111</v>
      </c>
      <c r="B9" s="194">
        <v>528</v>
      </c>
      <c r="C9" s="194">
        <v>570</v>
      </c>
      <c r="D9" s="194">
        <v>575</v>
      </c>
      <c r="E9" s="194">
        <v>552</v>
      </c>
      <c r="F9" s="194">
        <v>604</v>
      </c>
      <c r="G9" s="194">
        <v>663</v>
      </c>
      <c r="H9" s="194">
        <v>680</v>
      </c>
      <c r="I9" s="194">
        <v>687</v>
      </c>
      <c r="J9" s="194">
        <v>622</v>
      </c>
      <c r="K9" s="194">
        <v>569</v>
      </c>
    </row>
    <row r="10" spans="1:11" ht="12.75">
      <c r="A10" s="64" t="s">
        <v>112</v>
      </c>
      <c r="B10" s="194">
        <v>1344</v>
      </c>
      <c r="C10" s="194">
        <v>1729</v>
      </c>
      <c r="D10" s="194">
        <v>1862</v>
      </c>
      <c r="E10" s="194">
        <v>1941</v>
      </c>
      <c r="F10" s="194">
        <v>2100</v>
      </c>
      <c r="G10" s="194">
        <v>2249</v>
      </c>
      <c r="H10" s="194">
        <v>2228</v>
      </c>
      <c r="I10" s="194">
        <v>2114</v>
      </c>
      <c r="J10" s="194">
        <v>2009</v>
      </c>
      <c r="K10" s="194">
        <v>1635</v>
      </c>
    </row>
    <row r="11" spans="1:11" ht="15">
      <c r="A11" s="64" t="s">
        <v>325</v>
      </c>
      <c r="B11" s="194">
        <v>5</v>
      </c>
      <c r="C11" s="194">
        <v>11</v>
      </c>
      <c r="D11" s="194">
        <v>14</v>
      </c>
      <c r="E11" s="194">
        <v>46</v>
      </c>
      <c r="F11" s="194">
        <v>45</v>
      </c>
      <c r="G11" s="194">
        <v>12</v>
      </c>
      <c r="H11" s="194">
        <v>10</v>
      </c>
      <c r="I11" s="194">
        <v>14</v>
      </c>
      <c r="J11" s="194">
        <v>20</v>
      </c>
      <c r="K11" s="194">
        <v>213</v>
      </c>
    </row>
    <row r="12" spans="1:11" ht="12.75">
      <c r="A12" s="3"/>
      <c r="B12" s="131"/>
      <c r="C12" s="131"/>
      <c r="D12" s="131"/>
      <c r="E12" s="131"/>
      <c r="F12" s="131"/>
      <c r="G12" s="131"/>
      <c r="H12" s="131"/>
      <c r="I12" s="131"/>
      <c r="J12" s="131"/>
      <c r="K12" s="131"/>
    </row>
    <row r="13" spans="1:11" ht="12.75">
      <c r="A13" s="6" t="s">
        <v>114</v>
      </c>
      <c r="B13" s="193">
        <f aca="true" t="shared" si="1" ref="B13:K13">SUM(B14:B17)</f>
        <v>1944</v>
      </c>
      <c r="C13" s="193">
        <f t="shared" si="1"/>
        <v>2412</v>
      </c>
      <c r="D13" s="193">
        <f t="shared" si="1"/>
        <v>2553</v>
      </c>
      <c r="E13" s="193">
        <f t="shared" si="1"/>
        <v>2592</v>
      </c>
      <c r="F13" s="193">
        <f t="shared" si="1"/>
        <v>2895</v>
      </c>
      <c r="G13" s="193">
        <f t="shared" si="1"/>
        <v>3067</v>
      </c>
      <c r="H13" s="193">
        <f t="shared" si="1"/>
        <v>3006</v>
      </c>
      <c r="I13" s="193">
        <f t="shared" si="1"/>
        <v>2863</v>
      </c>
      <c r="J13" s="193">
        <f>SUM(J14:J17)</f>
        <v>2859</v>
      </c>
      <c r="K13" s="193">
        <f t="shared" si="1"/>
        <v>2628</v>
      </c>
    </row>
    <row r="14" spans="1:11" ht="12.75">
      <c r="A14" s="64" t="s">
        <v>110</v>
      </c>
      <c r="B14" s="194">
        <v>309</v>
      </c>
      <c r="C14" s="194">
        <v>369</v>
      </c>
      <c r="D14" s="194">
        <v>388</v>
      </c>
      <c r="E14" s="194">
        <v>339</v>
      </c>
      <c r="F14" s="194">
        <v>441</v>
      </c>
      <c r="G14" s="194">
        <v>539</v>
      </c>
      <c r="H14" s="194">
        <v>576</v>
      </c>
      <c r="I14" s="194">
        <v>434</v>
      </c>
      <c r="J14" s="194">
        <v>541</v>
      </c>
      <c r="K14" s="194">
        <v>449</v>
      </c>
    </row>
    <row r="15" spans="1:11" ht="12.75">
      <c r="A15" s="64" t="s">
        <v>111</v>
      </c>
      <c r="B15" s="194">
        <v>468</v>
      </c>
      <c r="C15" s="194">
        <v>520</v>
      </c>
      <c r="D15" s="194">
        <v>522</v>
      </c>
      <c r="E15" s="194">
        <v>522</v>
      </c>
      <c r="F15" s="194">
        <v>553</v>
      </c>
      <c r="G15" s="194">
        <v>618</v>
      </c>
      <c r="H15" s="194">
        <v>587</v>
      </c>
      <c r="I15" s="194">
        <v>596</v>
      </c>
      <c r="J15" s="194">
        <v>556</v>
      </c>
      <c r="K15" s="194">
        <v>530</v>
      </c>
    </row>
    <row r="16" spans="1:11" ht="12.75">
      <c r="A16" s="64" t="s">
        <v>112</v>
      </c>
      <c r="B16" s="194">
        <v>1164</v>
      </c>
      <c r="C16" s="194">
        <v>1517</v>
      </c>
      <c r="D16" s="194">
        <v>1637</v>
      </c>
      <c r="E16" s="194">
        <v>1692</v>
      </c>
      <c r="F16" s="194">
        <v>1858</v>
      </c>
      <c r="G16" s="194">
        <v>1905</v>
      </c>
      <c r="H16" s="194">
        <v>1838</v>
      </c>
      <c r="I16" s="194">
        <v>1820</v>
      </c>
      <c r="J16" s="194">
        <v>1743</v>
      </c>
      <c r="K16" s="194">
        <v>1445</v>
      </c>
    </row>
    <row r="17" spans="1:11" ht="15">
      <c r="A17" s="64" t="s">
        <v>325</v>
      </c>
      <c r="B17" s="194">
        <v>3</v>
      </c>
      <c r="C17" s="194">
        <v>6</v>
      </c>
      <c r="D17" s="194">
        <v>6</v>
      </c>
      <c r="E17" s="194">
        <v>39</v>
      </c>
      <c r="F17" s="194">
        <v>43</v>
      </c>
      <c r="G17" s="194">
        <v>5</v>
      </c>
      <c r="H17" s="194">
        <v>5</v>
      </c>
      <c r="I17" s="194">
        <v>13</v>
      </c>
      <c r="J17" s="194">
        <v>19</v>
      </c>
      <c r="K17" s="194">
        <v>204</v>
      </c>
    </row>
    <row r="18" spans="1:11" ht="12.75">
      <c r="A18" s="64"/>
      <c r="B18" s="194"/>
      <c r="C18" s="194"/>
      <c r="D18" s="194"/>
      <c r="E18" s="194"/>
      <c r="F18" s="194"/>
      <c r="G18" s="194"/>
      <c r="H18" s="194"/>
      <c r="I18" s="194"/>
      <c r="J18" s="194"/>
      <c r="K18" s="194"/>
    </row>
    <row r="19" spans="1:11" ht="12.75">
      <c r="A19" s="6" t="s">
        <v>113</v>
      </c>
      <c r="B19" s="193">
        <f aca="true" t="shared" si="2" ref="B19:K19">SUM(B20:B23)</f>
        <v>248</v>
      </c>
      <c r="C19" s="193">
        <f t="shared" si="2"/>
        <v>288</v>
      </c>
      <c r="D19" s="193">
        <f t="shared" si="2"/>
        <v>298</v>
      </c>
      <c r="E19" s="193">
        <f t="shared" si="2"/>
        <v>301</v>
      </c>
      <c r="F19" s="193">
        <f t="shared" si="2"/>
        <v>309</v>
      </c>
      <c r="G19" s="193">
        <f t="shared" si="2"/>
        <v>435</v>
      </c>
      <c r="H19" s="193">
        <f t="shared" si="2"/>
        <v>524</v>
      </c>
      <c r="I19" s="193">
        <f t="shared" si="2"/>
        <v>410</v>
      </c>
      <c r="J19" s="193">
        <f>SUM(J20:J23)</f>
        <v>352</v>
      </c>
      <c r="K19" s="193">
        <f t="shared" si="2"/>
        <v>245</v>
      </c>
    </row>
    <row r="20" spans="1:11" ht="12.75">
      <c r="A20" s="64" t="s">
        <v>110</v>
      </c>
      <c r="B20" s="194">
        <v>6</v>
      </c>
      <c r="C20" s="194">
        <v>21</v>
      </c>
      <c r="D20" s="194">
        <v>12</v>
      </c>
      <c r="E20" s="194">
        <v>15</v>
      </c>
      <c r="F20" s="194">
        <v>14</v>
      </c>
      <c r="G20" s="194">
        <v>39</v>
      </c>
      <c r="H20" s="194">
        <v>36</v>
      </c>
      <c r="I20" s="194">
        <v>24</v>
      </c>
      <c r="J20" s="194">
        <v>19</v>
      </c>
      <c r="K20" s="194">
        <v>7</v>
      </c>
    </row>
    <row r="21" spans="1:11" ht="12.75">
      <c r="A21" s="64" t="s">
        <v>111</v>
      </c>
      <c r="B21" s="194">
        <v>60</v>
      </c>
      <c r="C21" s="194">
        <v>50</v>
      </c>
      <c r="D21" s="194">
        <v>53</v>
      </c>
      <c r="E21" s="194">
        <v>30</v>
      </c>
      <c r="F21" s="194">
        <v>51</v>
      </c>
      <c r="G21" s="194">
        <v>45</v>
      </c>
      <c r="H21" s="194">
        <v>93</v>
      </c>
      <c r="I21" s="194">
        <v>91</v>
      </c>
      <c r="J21" s="194">
        <v>66</v>
      </c>
      <c r="K21" s="194">
        <v>39</v>
      </c>
    </row>
    <row r="22" spans="1:11" ht="12.75">
      <c r="A22" s="64" t="s">
        <v>112</v>
      </c>
      <c r="B22" s="194">
        <v>180</v>
      </c>
      <c r="C22" s="194">
        <v>212</v>
      </c>
      <c r="D22" s="194">
        <v>225</v>
      </c>
      <c r="E22" s="194">
        <v>249</v>
      </c>
      <c r="F22" s="194">
        <v>242</v>
      </c>
      <c r="G22" s="194">
        <v>344</v>
      </c>
      <c r="H22" s="194">
        <v>390</v>
      </c>
      <c r="I22" s="194">
        <v>294</v>
      </c>
      <c r="J22" s="194">
        <v>266</v>
      </c>
      <c r="K22" s="194">
        <v>190</v>
      </c>
    </row>
    <row r="23" spans="1:11" ht="15">
      <c r="A23" s="64" t="s">
        <v>325</v>
      </c>
      <c r="B23" s="131">
        <v>2</v>
      </c>
      <c r="C23" s="131">
        <v>5</v>
      </c>
      <c r="D23" s="131">
        <v>8</v>
      </c>
      <c r="E23" s="131">
        <v>7</v>
      </c>
      <c r="F23" s="131">
        <v>2</v>
      </c>
      <c r="G23" s="131">
        <v>7</v>
      </c>
      <c r="H23" s="131">
        <v>5</v>
      </c>
      <c r="I23" s="131">
        <v>1</v>
      </c>
      <c r="J23" s="131">
        <v>1</v>
      </c>
      <c r="K23" s="131">
        <v>9</v>
      </c>
    </row>
    <row r="24" spans="1:11" ht="13.5" thickBot="1">
      <c r="A24" s="8"/>
      <c r="B24" s="8"/>
      <c r="C24" s="8"/>
      <c r="D24" s="8"/>
      <c r="E24" s="8"/>
      <c r="F24" s="8"/>
      <c r="G24" s="8"/>
      <c r="H24" s="8"/>
      <c r="I24" s="8"/>
      <c r="J24" s="8"/>
      <c r="K24" s="8"/>
    </row>
    <row r="25" spans="1:11" ht="67.5" customHeight="1">
      <c r="A25" s="362" t="s">
        <v>380</v>
      </c>
      <c r="B25" s="362"/>
      <c r="C25" s="308"/>
      <c r="D25" s="308"/>
      <c r="E25" s="308"/>
      <c r="F25" s="308"/>
      <c r="G25" s="308"/>
      <c r="H25" s="308"/>
      <c r="I25" s="308"/>
      <c r="J25" s="308"/>
      <c r="K25" s="308"/>
    </row>
    <row r="26" spans="1:11" ht="54.75" customHeight="1">
      <c r="A26" s="362" t="s">
        <v>115</v>
      </c>
      <c r="B26" s="308"/>
      <c r="C26" s="308"/>
      <c r="D26" s="308"/>
      <c r="E26" s="308"/>
      <c r="F26" s="308"/>
      <c r="G26" s="308"/>
      <c r="H26" s="308"/>
      <c r="I26" s="308"/>
      <c r="J26" s="308"/>
      <c r="K26" s="308"/>
    </row>
    <row r="27" spans="1:11" ht="28.5" customHeight="1">
      <c r="A27" s="363" t="s">
        <v>326</v>
      </c>
      <c r="B27" s="319"/>
      <c r="C27" s="319"/>
      <c r="D27" s="319"/>
      <c r="E27" s="319"/>
      <c r="F27" s="319"/>
      <c r="G27" s="319"/>
      <c r="H27" s="319"/>
      <c r="I27" s="319"/>
      <c r="J27" s="319"/>
      <c r="K27" s="319"/>
    </row>
    <row r="28" spans="1:11" ht="58.5" customHeight="1">
      <c r="A28" s="304" t="s">
        <v>105</v>
      </c>
      <c r="B28" s="305"/>
      <c r="C28" s="305"/>
      <c r="D28" s="305"/>
      <c r="E28" s="305"/>
      <c r="F28" s="305"/>
      <c r="G28" s="305"/>
      <c r="H28" s="305"/>
      <c r="I28" s="305"/>
      <c r="J28" s="305"/>
      <c r="K28" s="306"/>
    </row>
    <row r="29" ht="50.25" customHeight="1"/>
  </sheetData>
  <mergeCells count="6">
    <mergeCell ref="A1:K1"/>
    <mergeCell ref="A25:K25"/>
    <mergeCell ref="A28:K28"/>
    <mergeCell ref="A26:K26"/>
    <mergeCell ref="A27:K27"/>
    <mergeCell ref="B4:K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A1:U32"/>
  <sheetViews>
    <sheetView workbookViewId="0" topLeftCell="A1">
      <selection activeCell="A1" sqref="A1:K1"/>
    </sheetView>
  </sheetViews>
  <sheetFormatPr defaultColWidth="9.140625" defaultRowHeight="12" customHeight="1"/>
  <cols>
    <col min="1" max="1" width="24.7109375" style="42" customWidth="1"/>
    <col min="2" max="11" width="5.7109375" style="14" customWidth="1"/>
    <col min="12" max="16384" width="9.140625" style="42" customWidth="1"/>
  </cols>
  <sheetData>
    <row r="1" spans="1:11" ht="15" customHeight="1">
      <c r="A1" s="334" t="s">
        <v>418</v>
      </c>
      <c r="B1" s="297"/>
      <c r="C1" s="297"/>
      <c r="D1" s="297"/>
      <c r="E1" s="297"/>
      <c r="F1" s="297"/>
      <c r="G1" s="297"/>
      <c r="H1" s="297"/>
      <c r="I1" s="297"/>
      <c r="J1" s="297"/>
      <c r="K1" s="297"/>
    </row>
    <row r="4" spans="1:21" ht="14.25" thickBot="1">
      <c r="A4" s="46" t="s">
        <v>53</v>
      </c>
      <c r="B4" s="316"/>
      <c r="C4" s="316"/>
      <c r="D4" s="316"/>
      <c r="E4" s="316"/>
      <c r="F4" s="316"/>
      <c r="G4" s="316"/>
      <c r="H4" s="316"/>
      <c r="I4" s="316"/>
      <c r="J4" s="316"/>
      <c r="K4" s="316"/>
      <c r="L4" s="139"/>
      <c r="M4" s="115"/>
      <c r="N4" s="115"/>
      <c r="O4" s="115"/>
      <c r="P4" s="115"/>
      <c r="Q4" s="115"/>
      <c r="R4" s="115"/>
      <c r="S4" s="115"/>
      <c r="T4" s="115"/>
      <c r="U4" s="115"/>
    </row>
    <row r="5" spans="1:11" ht="12.75">
      <c r="A5" s="39" t="s">
        <v>57</v>
      </c>
      <c r="B5" s="126" t="s">
        <v>381</v>
      </c>
      <c r="C5" s="126" t="s">
        <v>382</v>
      </c>
      <c r="D5" s="126" t="s">
        <v>383</v>
      </c>
      <c r="E5" s="126" t="s">
        <v>384</v>
      </c>
      <c r="F5" s="126" t="s">
        <v>385</v>
      </c>
      <c r="G5" s="126" t="s">
        <v>8</v>
      </c>
      <c r="H5" s="126" t="s">
        <v>9</v>
      </c>
      <c r="I5" s="126" t="s">
        <v>10</v>
      </c>
      <c r="J5" s="126" t="s">
        <v>11</v>
      </c>
      <c r="K5" s="126" t="s">
        <v>378</v>
      </c>
    </row>
    <row r="6" spans="1:11" ht="12" customHeight="1">
      <c r="A6" s="10"/>
      <c r="B6" s="26"/>
      <c r="C6" s="26"/>
      <c r="D6" s="26"/>
      <c r="E6" s="26"/>
      <c r="F6" s="26"/>
      <c r="G6" s="26"/>
      <c r="H6" s="26"/>
      <c r="I6" s="26"/>
      <c r="J6" s="26"/>
      <c r="K6" s="26"/>
    </row>
    <row r="7" spans="1:11" ht="15">
      <c r="A7" s="367" t="s">
        <v>419</v>
      </c>
      <c r="B7" s="297"/>
      <c r="C7" s="297"/>
      <c r="D7" s="297"/>
      <c r="E7" s="297"/>
      <c r="F7" s="297"/>
      <c r="G7" s="297"/>
      <c r="H7" s="297"/>
      <c r="I7" s="297"/>
      <c r="J7" s="297"/>
      <c r="K7" s="297"/>
    </row>
    <row r="8" spans="1:11" ht="12" customHeight="1">
      <c r="A8" s="195" t="s">
        <v>327</v>
      </c>
      <c r="B8" s="196">
        <f aca="true" t="shared" si="0" ref="B8:K8">SUM(B9:B19)</f>
        <v>543</v>
      </c>
      <c r="C8" s="196">
        <f t="shared" si="0"/>
        <v>561</v>
      </c>
      <c r="D8" s="196">
        <f t="shared" si="0"/>
        <v>652</v>
      </c>
      <c r="E8" s="196">
        <f t="shared" si="0"/>
        <v>824</v>
      </c>
      <c r="F8" s="196">
        <f t="shared" si="0"/>
        <v>829</v>
      </c>
      <c r="G8" s="196">
        <f t="shared" si="0"/>
        <v>1002</v>
      </c>
      <c r="H8" s="196">
        <f t="shared" si="0"/>
        <v>1089</v>
      </c>
      <c r="I8" s="196">
        <f t="shared" si="0"/>
        <v>1198</v>
      </c>
      <c r="J8" s="196">
        <f>SUM(J9:J19)</f>
        <v>1236</v>
      </c>
      <c r="K8" s="196">
        <f t="shared" si="0"/>
        <v>1032</v>
      </c>
    </row>
    <row r="9" spans="1:11" ht="12" customHeight="1">
      <c r="A9" s="197" t="s">
        <v>76</v>
      </c>
      <c r="B9" s="241">
        <v>90</v>
      </c>
      <c r="C9" s="241">
        <v>83</v>
      </c>
      <c r="D9" s="241">
        <v>107</v>
      </c>
      <c r="E9" s="241">
        <v>95</v>
      </c>
      <c r="F9" s="241">
        <v>117</v>
      </c>
      <c r="G9" s="241">
        <v>136</v>
      </c>
      <c r="H9" s="241">
        <v>131</v>
      </c>
      <c r="I9" s="241">
        <v>121</v>
      </c>
      <c r="J9" s="241">
        <v>146</v>
      </c>
      <c r="K9" s="241">
        <v>106</v>
      </c>
    </row>
    <row r="10" spans="1:11" ht="12" customHeight="1">
      <c r="A10" s="197" t="s">
        <v>77</v>
      </c>
      <c r="B10" s="241">
        <v>60</v>
      </c>
      <c r="C10" s="241">
        <v>56</v>
      </c>
      <c r="D10" s="241">
        <v>63</v>
      </c>
      <c r="E10" s="241">
        <v>66</v>
      </c>
      <c r="F10" s="241">
        <v>66</v>
      </c>
      <c r="G10" s="241">
        <v>84</v>
      </c>
      <c r="H10" s="241">
        <v>80</v>
      </c>
      <c r="I10" s="241">
        <v>87</v>
      </c>
      <c r="J10" s="241">
        <v>81</v>
      </c>
      <c r="K10" s="241">
        <v>70</v>
      </c>
    </row>
    <row r="11" spans="1:11" ht="12" customHeight="1">
      <c r="A11" s="197" t="s">
        <v>78</v>
      </c>
      <c r="B11" s="241">
        <v>18</v>
      </c>
      <c r="C11" s="241">
        <v>18</v>
      </c>
      <c r="D11" s="241">
        <v>18</v>
      </c>
      <c r="E11" s="241">
        <v>24</v>
      </c>
      <c r="F11" s="241">
        <v>31</v>
      </c>
      <c r="G11" s="241">
        <v>33</v>
      </c>
      <c r="H11" s="241">
        <v>22</v>
      </c>
      <c r="I11" s="241">
        <v>38</v>
      </c>
      <c r="J11" s="241">
        <v>32</v>
      </c>
      <c r="K11" s="241">
        <v>37</v>
      </c>
    </row>
    <row r="12" spans="1:11" ht="12" customHeight="1">
      <c r="A12" s="197" t="s">
        <v>79</v>
      </c>
      <c r="B12" s="241">
        <v>4</v>
      </c>
      <c r="C12" s="241">
        <v>3</v>
      </c>
      <c r="D12" s="241">
        <v>5</v>
      </c>
      <c r="E12" s="241">
        <v>3</v>
      </c>
      <c r="F12" s="241">
        <v>3</v>
      </c>
      <c r="G12" s="241">
        <v>4</v>
      </c>
      <c r="H12" s="241">
        <v>6</v>
      </c>
      <c r="I12" s="241">
        <v>3</v>
      </c>
      <c r="J12" s="241">
        <v>2</v>
      </c>
      <c r="K12" s="241">
        <v>4</v>
      </c>
    </row>
    <row r="13" spans="1:11" ht="12" customHeight="1">
      <c r="A13" s="197" t="s">
        <v>80</v>
      </c>
      <c r="B13" s="241">
        <v>67</v>
      </c>
      <c r="C13" s="241">
        <v>53</v>
      </c>
      <c r="D13" s="241">
        <v>86</v>
      </c>
      <c r="E13" s="241">
        <v>117</v>
      </c>
      <c r="F13" s="241">
        <v>101</v>
      </c>
      <c r="G13" s="241">
        <v>105</v>
      </c>
      <c r="H13" s="241">
        <v>71</v>
      </c>
      <c r="I13" s="241">
        <v>85</v>
      </c>
      <c r="J13" s="241">
        <v>81</v>
      </c>
      <c r="K13" s="241">
        <v>73</v>
      </c>
    </row>
    <row r="14" spans="1:11" ht="12" customHeight="1">
      <c r="A14" s="197" t="s">
        <v>81</v>
      </c>
      <c r="B14" s="241">
        <v>58</v>
      </c>
      <c r="C14" s="241">
        <v>67</v>
      </c>
      <c r="D14" s="241">
        <v>83</v>
      </c>
      <c r="E14" s="241">
        <v>123</v>
      </c>
      <c r="F14" s="241">
        <v>118</v>
      </c>
      <c r="G14" s="241">
        <v>116</v>
      </c>
      <c r="H14" s="241">
        <v>180</v>
      </c>
      <c r="I14" s="241">
        <v>229</v>
      </c>
      <c r="J14" s="241">
        <v>198</v>
      </c>
      <c r="K14" s="241">
        <v>152</v>
      </c>
    </row>
    <row r="15" spans="1:11" ht="12" customHeight="1">
      <c r="A15" s="197" t="s">
        <v>82</v>
      </c>
      <c r="B15" s="241">
        <v>37</v>
      </c>
      <c r="C15" s="241">
        <v>47</v>
      </c>
      <c r="D15" s="241">
        <v>40</v>
      </c>
      <c r="E15" s="241">
        <v>46</v>
      </c>
      <c r="F15" s="241">
        <v>50</v>
      </c>
      <c r="G15" s="241">
        <v>54</v>
      </c>
      <c r="H15" s="241">
        <v>55</v>
      </c>
      <c r="I15" s="241">
        <v>55</v>
      </c>
      <c r="J15" s="241">
        <v>68</v>
      </c>
      <c r="K15" s="241">
        <v>57</v>
      </c>
    </row>
    <row r="16" spans="1:11" ht="12" customHeight="1">
      <c r="A16" s="197" t="s">
        <v>83</v>
      </c>
      <c r="B16" s="241">
        <v>12</v>
      </c>
      <c r="C16" s="241">
        <v>13</v>
      </c>
      <c r="D16" s="241">
        <v>21</v>
      </c>
      <c r="E16" s="241">
        <v>27</v>
      </c>
      <c r="F16" s="241">
        <v>29</v>
      </c>
      <c r="G16" s="241">
        <v>44</v>
      </c>
      <c r="H16" s="241">
        <v>31</v>
      </c>
      <c r="I16" s="241">
        <v>44</v>
      </c>
      <c r="J16" s="241">
        <v>54</v>
      </c>
      <c r="K16" s="241">
        <v>41</v>
      </c>
    </row>
    <row r="17" spans="1:11" ht="12" customHeight="1">
      <c r="A17" s="197" t="s">
        <v>84</v>
      </c>
      <c r="B17" s="241">
        <v>161</v>
      </c>
      <c r="C17" s="241">
        <v>175</v>
      </c>
      <c r="D17" s="241">
        <v>183</v>
      </c>
      <c r="E17" s="241">
        <v>252</v>
      </c>
      <c r="F17" s="241">
        <v>245</v>
      </c>
      <c r="G17" s="241">
        <v>297</v>
      </c>
      <c r="H17" s="241">
        <v>363</v>
      </c>
      <c r="I17" s="241">
        <v>394</v>
      </c>
      <c r="J17" s="241">
        <v>423</v>
      </c>
      <c r="K17" s="241">
        <v>343</v>
      </c>
    </row>
    <row r="18" spans="1:11" ht="12" customHeight="1">
      <c r="A18" s="197" t="s">
        <v>85</v>
      </c>
      <c r="B18" s="241">
        <v>33</v>
      </c>
      <c r="C18" s="241">
        <v>41</v>
      </c>
      <c r="D18" s="241">
        <v>41</v>
      </c>
      <c r="E18" s="241">
        <v>65</v>
      </c>
      <c r="F18" s="241">
        <v>64</v>
      </c>
      <c r="G18" s="241">
        <v>123</v>
      </c>
      <c r="H18" s="241">
        <v>145</v>
      </c>
      <c r="I18" s="241">
        <v>135</v>
      </c>
      <c r="J18" s="241">
        <v>147</v>
      </c>
      <c r="K18" s="241">
        <v>143</v>
      </c>
    </row>
    <row r="19" spans="1:11" ht="12" customHeight="1">
      <c r="A19" s="197" t="s">
        <v>75</v>
      </c>
      <c r="B19" s="241">
        <v>3</v>
      </c>
      <c r="C19" s="241">
        <v>5</v>
      </c>
      <c r="D19" s="241">
        <v>5</v>
      </c>
      <c r="E19" s="241">
        <v>6</v>
      </c>
      <c r="F19" s="241">
        <v>5</v>
      </c>
      <c r="G19" s="241">
        <v>6</v>
      </c>
      <c r="H19" s="241">
        <v>5</v>
      </c>
      <c r="I19" s="241">
        <v>7</v>
      </c>
      <c r="J19" s="241">
        <v>4</v>
      </c>
      <c r="K19" s="241">
        <v>6</v>
      </c>
    </row>
    <row r="20" spans="1:11" ht="12" customHeight="1">
      <c r="A20" s="199"/>
      <c r="B20" s="198"/>
      <c r="C20" s="198"/>
      <c r="D20" s="198"/>
      <c r="E20" s="198"/>
      <c r="F20" s="198"/>
      <c r="G20" s="198"/>
      <c r="H20" s="198"/>
      <c r="I20" s="198"/>
      <c r="J20" s="198"/>
      <c r="K20" s="198"/>
    </row>
    <row r="21" spans="1:11" ht="12" customHeight="1">
      <c r="A21" s="368" t="s">
        <v>67</v>
      </c>
      <c r="B21" s="369"/>
      <c r="C21" s="369"/>
      <c r="D21" s="369"/>
      <c r="E21" s="369"/>
      <c r="F21" s="369"/>
      <c r="G21" s="369"/>
      <c r="H21" s="369"/>
      <c r="I21" s="369"/>
      <c r="J21" s="369"/>
      <c r="K21" s="369"/>
    </row>
    <row r="22" spans="1:11" ht="12" customHeight="1">
      <c r="A22" s="200" t="s">
        <v>70</v>
      </c>
      <c r="B22" s="201">
        <f aca="true" t="shared" si="1" ref="B22:K22">SUM(B23:B27)</f>
        <v>4849</v>
      </c>
      <c r="C22" s="201">
        <f t="shared" si="1"/>
        <v>5115</v>
      </c>
      <c r="D22" s="201">
        <f t="shared" si="1"/>
        <v>5593</v>
      </c>
      <c r="E22" s="201">
        <f t="shared" si="1"/>
        <v>5978</v>
      </c>
      <c r="F22" s="201">
        <f t="shared" si="1"/>
        <v>6016</v>
      </c>
      <c r="G22" s="201">
        <f t="shared" si="1"/>
        <v>6984</v>
      </c>
      <c r="H22" s="201">
        <f t="shared" si="1"/>
        <v>7344</v>
      </c>
      <c r="I22" s="201">
        <f t="shared" si="1"/>
        <v>7653</v>
      </c>
      <c r="J22" s="201">
        <f>SUM(J23:J27)</f>
        <v>7988</v>
      </c>
      <c r="K22" s="201">
        <f t="shared" si="1"/>
        <v>7468</v>
      </c>
    </row>
    <row r="23" spans="1:11" ht="12" customHeight="1">
      <c r="A23" s="197" t="s">
        <v>74</v>
      </c>
      <c r="B23" s="198">
        <v>1281</v>
      </c>
      <c r="C23" s="198">
        <v>1302</v>
      </c>
      <c r="D23" s="198">
        <v>1412</v>
      </c>
      <c r="E23" s="198">
        <v>1486</v>
      </c>
      <c r="F23" s="198">
        <v>1522</v>
      </c>
      <c r="G23" s="198">
        <v>1279</v>
      </c>
      <c r="H23" s="198">
        <v>1491</v>
      </c>
      <c r="I23" s="198">
        <v>1656</v>
      </c>
      <c r="J23" s="198">
        <v>1692</v>
      </c>
      <c r="K23" s="198">
        <v>1765</v>
      </c>
    </row>
    <row r="24" spans="1:11" ht="12" customHeight="1">
      <c r="A24" s="197" t="s">
        <v>86</v>
      </c>
      <c r="B24" s="198">
        <v>1378</v>
      </c>
      <c r="C24" s="198">
        <v>1313</v>
      </c>
      <c r="D24" s="198">
        <v>1484</v>
      </c>
      <c r="E24" s="198">
        <v>1560</v>
      </c>
      <c r="F24" s="198">
        <v>1628</v>
      </c>
      <c r="G24" s="198">
        <v>1608</v>
      </c>
      <c r="H24" s="198">
        <v>1615</v>
      </c>
      <c r="I24" s="198">
        <v>1599</v>
      </c>
      <c r="J24" s="198">
        <v>1469</v>
      </c>
      <c r="K24" s="198">
        <v>1516</v>
      </c>
    </row>
    <row r="25" spans="1:11" ht="12" customHeight="1">
      <c r="A25" s="197" t="s">
        <v>87</v>
      </c>
      <c r="B25" s="198">
        <v>691</v>
      </c>
      <c r="C25" s="198">
        <v>836</v>
      </c>
      <c r="D25" s="198">
        <v>841</v>
      </c>
      <c r="E25" s="198">
        <v>884</v>
      </c>
      <c r="F25" s="198">
        <v>825</v>
      </c>
      <c r="G25" s="198">
        <v>1145</v>
      </c>
      <c r="H25" s="198">
        <v>1131</v>
      </c>
      <c r="I25" s="198">
        <v>1169</v>
      </c>
      <c r="J25" s="198">
        <v>1332</v>
      </c>
      <c r="K25" s="198">
        <v>1176</v>
      </c>
    </row>
    <row r="26" spans="1:11" ht="12" customHeight="1">
      <c r="A26" s="197" t="s">
        <v>88</v>
      </c>
      <c r="B26" s="198">
        <v>870</v>
      </c>
      <c r="C26" s="198">
        <v>935</v>
      </c>
      <c r="D26" s="198">
        <v>1016</v>
      </c>
      <c r="E26" s="198">
        <v>1128</v>
      </c>
      <c r="F26" s="198">
        <v>1147</v>
      </c>
      <c r="G26" s="198">
        <v>1678</v>
      </c>
      <c r="H26" s="198">
        <v>1819</v>
      </c>
      <c r="I26" s="198">
        <v>1869</v>
      </c>
      <c r="J26" s="198">
        <v>2020</v>
      </c>
      <c r="K26" s="198">
        <v>1736</v>
      </c>
    </row>
    <row r="27" spans="1:11" ht="12" customHeight="1">
      <c r="A27" s="197" t="s">
        <v>28</v>
      </c>
      <c r="B27" s="198">
        <v>629</v>
      </c>
      <c r="C27" s="198">
        <v>729</v>
      </c>
      <c r="D27" s="198">
        <v>840</v>
      </c>
      <c r="E27" s="198">
        <v>920</v>
      </c>
      <c r="F27" s="198">
        <v>894</v>
      </c>
      <c r="G27" s="198">
        <v>1274</v>
      </c>
      <c r="H27" s="198">
        <v>1288</v>
      </c>
      <c r="I27" s="198">
        <v>1360</v>
      </c>
      <c r="J27" s="198">
        <v>1475</v>
      </c>
      <c r="K27" s="198">
        <v>1275</v>
      </c>
    </row>
    <row r="28" spans="1:11" ht="12" customHeight="1" thickBot="1">
      <c r="A28" s="46"/>
      <c r="B28" s="15"/>
      <c r="C28" s="15"/>
      <c r="D28" s="15"/>
      <c r="E28" s="15"/>
      <c r="F28" s="15"/>
      <c r="G28" s="15"/>
      <c r="H28" s="15"/>
      <c r="I28" s="15"/>
      <c r="J28" s="15"/>
      <c r="K28" s="15"/>
    </row>
    <row r="29" spans="1:12" ht="65.25" customHeight="1">
      <c r="A29" s="370" t="s">
        <v>380</v>
      </c>
      <c r="B29" s="371"/>
      <c r="C29" s="371"/>
      <c r="D29" s="371"/>
      <c r="E29" s="371"/>
      <c r="F29" s="371"/>
      <c r="G29" s="371"/>
      <c r="H29" s="371"/>
      <c r="I29" s="371"/>
      <c r="J29" s="371"/>
      <c r="K29" s="371"/>
      <c r="L29" s="67"/>
    </row>
    <row r="30" spans="1:12" ht="27.75" customHeight="1">
      <c r="A30" s="364" t="s">
        <v>97</v>
      </c>
      <c r="B30" s="364"/>
      <c r="C30" s="364"/>
      <c r="D30" s="364"/>
      <c r="E30" s="364"/>
      <c r="F30" s="364"/>
      <c r="G30" s="364"/>
      <c r="H30" s="364"/>
      <c r="I30" s="364"/>
      <c r="J30" s="364"/>
      <c r="K30" s="364"/>
      <c r="L30" s="67"/>
    </row>
    <row r="31" spans="1:12" ht="40.5" customHeight="1">
      <c r="A31" s="372" t="s">
        <v>329</v>
      </c>
      <c r="B31" s="372"/>
      <c r="C31" s="372"/>
      <c r="D31" s="372"/>
      <c r="E31" s="372"/>
      <c r="F31" s="372"/>
      <c r="G31" s="372"/>
      <c r="H31" s="372"/>
      <c r="I31" s="372"/>
      <c r="J31" s="372"/>
      <c r="K31" s="372"/>
      <c r="L31" s="67"/>
    </row>
    <row r="32" spans="1:12" ht="51.75" customHeight="1">
      <c r="A32" s="304" t="s">
        <v>420</v>
      </c>
      <c r="B32" s="365"/>
      <c r="C32" s="365"/>
      <c r="D32" s="365"/>
      <c r="E32" s="365"/>
      <c r="F32" s="365"/>
      <c r="G32" s="365"/>
      <c r="H32" s="365"/>
      <c r="I32" s="365"/>
      <c r="J32" s="365"/>
      <c r="K32" s="366"/>
      <c r="L32" s="77"/>
    </row>
  </sheetData>
  <mergeCells count="8">
    <mergeCell ref="A30:K30"/>
    <mergeCell ref="A32:K32"/>
    <mergeCell ref="A1:K1"/>
    <mergeCell ref="A7:K7"/>
    <mergeCell ref="A21:K21"/>
    <mergeCell ref="A29:K29"/>
    <mergeCell ref="A31:K31"/>
    <mergeCell ref="B4:K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21"/>
  <dimension ref="A1:Y18"/>
  <sheetViews>
    <sheetView workbookViewId="0" topLeftCell="A1">
      <selection activeCell="A1" sqref="A1:K1"/>
    </sheetView>
  </sheetViews>
  <sheetFormatPr defaultColWidth="9.140625" defaultRowHeight="12.75"/>
  <cols>
    <col min="1" max="1" width="28.57421875" style="1" bestFit="1" customWidth="1"/>
    <col min="2" max="11" width="5.7109375" style="14" customWidth="1"/>
    <col min="12" max="12" width="5.7109375" style="1" customWidth="1"/>
    <col min="13" max="16384" width="9.140625" style="1" customWidth="1"/>
  </cols>
  <sheetData>
    <row r="1" spans="1:11" ht="15" customHeight="1">
      <c r="A1" s="334" t="s">
        <v>422</v>
      </c>
      <c r="B1" s="297"/>
      <c r="C1" s="297"/>
      <c r="D1" s="297"/>
      <c r="E1" s="297"/>
      <c r="F1" s="297"/>
      <c r="G1" s="297"/>
      <c r="H1" s="297"/>
      <c r="I1" s="297"/>
      <c r="J1" s="297"/>
      <c r="K1" s="297"/>
    </row>
    <row r="2" spans="1:11" ht="12.75">
      <c r="A2" s="5"/>
      <c r="C2" s="94"/>
      <c r="D2" s="94"/>
      <c r="E2" s="94"/>
      <c r="F2" s="94"/>
      <c r="G2" s="94"/>
      <c r="H2" s="94"/>
      <c r="I2" s="94"/>
      <c r="J2" s="94"/>
      <c r="K2" s="94"/>
    </row>
    <row r="3" spans="1:11" ht="12.75">
      <c r="A3" s="5"/>
      <c r="C3" s="19"/>
      <c r="D3" s="19"/>
      <c r="E3" s="19"/>
      <c r="F3" s="19"/>
      <c r="G3" s="19"/>
      <c r="H3" s="19"/>
      <c r="I3" s="19"/>
      <c r="J3" s="19"/>
      <c r="K3" s="19"/>
    </row>
    <row r="4" spans="1:21" s="42" customFormat="1" ht="14.25" thickBot="1">
      <c r="A4" s="46" t="s">
        <v>53</v>
      </c>
      <c r="B4" s="316"/>
      <c r="C4" s="316"/>
      <c r="D4" s="316"/>
      <c r="E4" s="316"/>
      <c r="F4" s="316"/>
      <c r="G4" s="316"/>
      <c r="H4" s="316"/>
      <c r="I4" s="316"/>
      <c r="J4" s="316"/>
      <c r="K4" s="316"/>
      <c r="L4" s="139"/>
      <c r="M4" s="115"/>
      <c r="N4" s="115"/>
      <c r="O4" s="115"/>
      <c r="P4" s="115"/>
      <c r="Q4" s="115"/>
      <c r="R4" s="115"/>
      <c r="S4" s="115"/>
      <c r="T4" s="115"/>
      <c r="U4" s="115"/>
    </row>
    <row r="5" spans="1:11" ht="12.75">
      <c r="A5" s="127" t="s">
        <v>50</v>
      </c>
      <c r="B5" s="126" t="s">
        <v>381</v>
      </c>
      <c r="C5" s="126" t="s">
        <v>382</v>
      </c>
      <c r="D5" s="126" t="s">
        <v>383</v>
      </c>
      <c r="E5" s="126" t="s">
        <v>384</v>
      </c>
      <c r="F5" s="126" t="s">
        <v>385</v>
      </c>
      <c r="G5" s="126" t="s">
        <v>8</v>
      </c>
      <c r="H5" s="126" t="s">
        <v>9</v>
      </c>
      <c r="I5" s="126" t="s">
        <v>10</v>
      </c>
      <c r="J5" s="126" t="s">
        <v>11</v>
      </c>
      <c r="K5" s="126" t="s">
        <v>378</v>
      </c>
    </row>
    <row r="6" spans="1:11" ht="12.75">
      <c r="A6" s="2"/>
      <c r="B6" s="17"/>
      <c r="C6" s="17"/>
      <c r="D6" s="17"/>
      <c r="E6" s="17"/>
      <c r="F6" s="17"/>
      <c r="G6" s="17"/>
      <c r="H6" s="17"/>
      <c r="I6" s="17"/>
      <c r="J6" s="17"/>
      <c r="K6" s="17"/>
    </row>
    <row r="7" spans="1:11" ht="12.75">
      <c r="A7" s="6" t="s">
        <v>16</v>
      </c>
      <c r="B7" s="16"/>
      <c r="C7" s="16"/>
      <c r="D7" s="16"/>
      <c r="E7" s="16"/>
      <c r="F7" s="16"/>
      <c r="G7" s="16"/>
      <c r="H7" s="16"/>
      <c r="I7" s="16"/>
      <c r="J7" s="16"/>
      <c r="K7" s="16"/>
    </row>
    <row r="8" spans="1:25" ht="15">
      <c r="A8" s="6" t="s">
        <v>421</v>
      </c>
      <c r="B8" s="184">
        <v>9440</v>
      </c>
      <c r="C8" s="184">
        <v>10719</v>
      </c>
      <c r="D8" s="184">
        <v>11562</v>
      </c>
      <c r="E8" s="184">
        <v>11876</v>
      </c>
      <c r="F8" s="184">
        <v>12613</v>
      </c>
      <c r="G8" s="184">
        <v>14411</v>
      </c>
      <c r="H8" s="184">
        <v>15057</v>
      </c>
      <c r="I8" s="184">
        <v>15272</v>
      </c>
      <c r="J8" s="184">
        <v>15959</v>
      </c>
      <c r="K8" s="184">
        <v>15180</v>
      </c>
      <c r="L8" s="133"/>
      <c r="M8" s="133"/>
      <c r="N8" s="133"/>
      <c r="O8" s="133"/>
      <c r="P8" s="133"/>
      <c r="Q8" s="133"/>
      <c r="R8" s="133"/>
      <c r="S8" s="133"/>
      <c r="T8" s="133"/>
      <c r="U8" s="133"/>
      <c r="V8" s="133"/>
      <c r="W8" s="133"/>
      <c r="X8" s="133"/>
      <c r="Y8" s="133"/>
    </row>
    <row r="9" spans="1:11" ht="12.75">
      <c r="A9" s="3" t="s">
        <v>89</v>
      </c>
      <c r="B9" s="6"/>
      <c r="C9" s="6"/>
      <c r="D9" s="6"/>
      <c r="E9" s="6"/>
      <c r="F9" s="6"/>
      <c r="G9" s="6"/>
      <c r="H9" s="6"/>
      <c r="I9" s="6"/>
      <c r="J9" s="6"/>
      <c r="K9" s="6"/>
    </row>
    <row r="10" spans="1:11" ht="15">
      <c r="A10" s="269" t="s">
        <v>93</v>
      </c>
      <c r="B10" s="267">
        <v>148</v>
      </c>
      <c r="C10" s="267">
        <v>143</v>
      </c>
      <c r="D10" s="267">
        <v>156</v>
      </c>
      <c r="E10" s="267">
        <v>196</v>
      </c>
      <c r="F10" s="267">
        <v>235</v>
      </c>
      <c r="G10" s="267">
        <v>263</v>
      </c>
      <c r="H10" s="267">
        <v>235</v>
      </c>
      <c r="I10" s="267">
        <v>211</v>
      </c>
      <c r="J10" s="267">
        <v>237</v>
      </c>
      <c r="K10" s="267">
        <v>196</v>
      </c>
    </row>
    <row r="11" spans="1:11" ht="12.75">
      <c r="A11" s="269" t="s">
        <v>90</v>
      </c>
      <c r="B11" s="268">
        <f>+B10/B8</f>
        <v>0.015677966101694914</v>
      </c>
      <c r="C11" s="268">
        <f aca="true" t="shared" si="0" ref="C11:K11">+C10/C8</f>
        <v>0.013340796716111578</v>
      </c>
      <c r="D11" s="268">
        <f t="shared" si="0"/>
        <v>0.013492475350285417</v>
      </c>
      <c r="E11" s="268">
        <f t="shared" si="0"/>
        <v>0.016503873358033008</v>
      </c>
      <c r="F11" s="268">
        <f t="shared" si="0"/>
        <v>0.01863157060176009</v>
      </c>
      <c r="G11" s="268">
        <f t="shared" si="0"/>
        <v>0.018249947956422177</v>
      </c>
      <c r="H11" s="268">
        <f t="shared" si="0"/>
        <v>0.015607358703593014</v>
      </c>
      <c r="I11" s="268">
        <f t="shared" si="0"/>
        <v>0.013816134101623887</v>
      </c>
      <c r="J11" s="268">
        <f t="shared" si="0"/>
        <v>0.014850554546024186</v>
      </c>
      <c r="K11" s="268">
        <f t="shared" si="0"/>
        <v>0.012911725955204217</v>
      </c>
    </row>
    <row r="12" spans="1:11" ht="15">
      <c r="A12" s="270" t="s">
        <v>92</v>
      </c>
      <c r="B12" s="267">
        <v>243</v>
      </c>
      <c r="C12" s="267">
        <v>218</v>
      </c>
      <c r="D12" s="267">
        <v>271</v>
      </c>
      <c r="E12" s="267">
        <v>323</v>
      </c>
      <c r="F12" s="267">
        <v>368</v>
      </c>
      <c r="G12" s="267">
        <v>369</v>
      </c>
      <c r="H12" s="267">
        <v>311</v>
      </c>
      <c r="I12" s="267">
        <v>319</v>
      </c>
      <c r="J12" s="267">
        <v>323</v>
      </c>
      <c r="K12" s="267">
        <v>277</v>
      </c>
    </row>
    <row r="13" spans="1:11" ht="12.75">
      <c r="A13" s="270" t="s">
        <v>91</v>
      </c>
      <c r="B13" s="268">
        <f>+B12/B8</f>
        <v>0.025741525423728814</v>
      </c>
      <c r="C13" s="268">
        <f aca="true" t="shared" si="1" ref="C13:K13">+C12/C8</f>
        <v>0.020337718070715553</v>
      </c>
      <c r="D13" s="268">
        <f t="shared" si="1"/>
        <v>0.023438851409790695</v>
      </c>
      <c r="E13" s="268">
        <f t="shared" si="1"/>
        <v>0.027197709666554395</v>
      </c>
      <c r="F13" s="268">
        <f t="shared" si="1"/>
        <v>0.029176246729564734</v>
      </c>
      <c r="G13" s="268">
        <f t="shared" si="1"/>
        <v>0.025605440288668378</v>
      </c>
      <c r="H13" s="268">
        <f t="shared" si="1"/>
        <v>0.020654844922627348</v>
      </c>
      <c r="I13" s="268">
        <f t="shared" si="1"/>
        <v>0.020887899423782084</v>
      </c>
      <c r="J13" s="268">
        <f t="shared" si="1"/>
        <v>0.02023936336863212</v>
      </c>
      <c r="K13" s="268">
        <f t="shared" si="1"/>
        <v>0.018247694334650857</v>
      </c>
    </row>
    <row r="14" spans="1:11" ht="13.5" thickBot="1">
      <c r="A14" s="8"/>
      <c r="B14" s="15"/>
      <c r="C14" s="15"/>
      <c r="D14" s="15"/>
      <c r="E14" s="15"/>
      <c r="F14" s="15"/>
      <c r="G14" s="15"/>
      <c r="H14" s="15"/>
      <c r="I14" s="15"/>
      <c r="J14" s="15"/>
      <c r="K14" s="15"/>
    </row>
    <row r="15" spans="1:12" ht="57" customHeight="1">
      <c r="A15" s="339" t="s">
        <v>403</v>
      </c>
      <c r="B15" s="373"/>
      <c r="C15" s="373"/>
      <c r="D15" s="373"/>
      <c r="E15" s="373"/>
      <c r="F15" s="373"/>
      <c r="G15" s="373"/>
      <c r="H15" s="373"/>
      <c r="I15" s="373"/>
      <c r="J15" s="373"/>
      <c r="K15" s="373"/>
      <c r="L15" s="67"/>
    </row>
    <row r="16" spans="1:12" ht="39.75" customHeight="1">
      <c r="A16" s="310" t="s">
        <v>96</v>
      </c>
      <c r="B16" s="310"/>
      <c r="C16" s="310"/>
      <c r="D16" s="310"/>
      <c r="E16" s="310"/>
      <c r="F16" s="310"/>
      <c r="G16" s="310"/>
      <c r="H16" s="310"/>
      <c r="I16" s="310"/>
      <c r="J16" s="310"/>
      <c r="K16" s="310"/>
      <c r="L16" s="75"/>
    </row>
    <row r="17" spans="1:12" ht="40.5" customHeight="1">
      <c r="A17" s="310" t="s">
        <v>98</v>
      </c>
      <c r="B17" s="310"/>
      <c r="C17" s="310"/>
      <c r="D17" s="310"/>
      <c r="E17" s="310"/>
      <c r="F17" s="310"/>
      <c r="G17" s="310"/>
      <c r="H17" s="310"/>
      <c r="I17" s="310"/>
      <c r="J17" s="310"/>
      <c r="K17" s="310"/>
      <c r="L17" s="75"/>
    </row>
    <row r="18" spans="1:12" ht="53.25" customHeight="1">
      <c r="A18" s="304" t="s">
        <v>101</v>
      </c>
      <c r="B18" s="305"/>
      <c r="C18" s="305"/>
      <c r="D18" s="305"/>
      <c r="E18" s="305"/>
      <c r="F18" s="305"/>
      <c r="G18" s="305"/>
      <c r="H18" s="305"/>
      <c r="I18" s="305"/>
      <c r="J18" s="305"/>
      <c r="K18" s="306"/>
      <c r="L18" s="77"/>
    </row>
    <row r="33" ht="11.25" customHeight="1"/>
  </sheetData>
  <mergeCells count="6">
    <mergeCell ref="A18:K18"/>
    <mergeCell ref="A1:K1"/>
    <mergeCell ref="A15:K15"/>
    <mergeCell ref="A16:K16"/>
    <mergeCell ref="A17:K17"/>
    <mergeCell ref="B4:K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5"/>
  <dimension ref="A1:L165"/>
  <sheetViews>
    <sheetView workbookViewId="0" topLeftCell="A1">
      <selection activeCell="A1" sqref="A1"/>
    </sheetView>
  </sheetViews>
  <sheetFormatPr defaultColWidth="9.140625" defaultRowHeight="12" customHeight="1"/>
  <cols>
    <col min="1" max="1" width="20.7109375" style="243" customWidth="1"/>
    <col min="2" max="2" width="5.00390625" style="243" customWidth="1"/>
    <col min="3" max="11" width="5.7109375" style="243" customWidth="1"/>
    <col min="12" max="12" width="6.00390625" style="243" customWidth="1"/>
    <col min="13" max="16384" width="9.140625" style="243" customWidth="1"/>
  </cols>
  <sheetData>
    <row r="1" spans="1:6" s="53" customFormat="1" ht="12" customHeight="1">
      <c r="A1" s="125" t="s">
        <v>423</v>
      </c>
      <c r="B1" s="125"/>
      <c r="C1" s="125"/>
      <c r="D1" s="125"/>
      <c r="E1" s="125"/>
      <c r="F1" s="125"/>
    </row>
    <row r="2" spans="1:11" s="53" customFormat="1" ht="12.75" customHeight="1">
      <c r="A2" s="130"/>
      <c r="B2" s="130"/>
      <c r="C2" s="130"/>
      <c r="D2" s="130"/>
      <c r="E2" s="130"/>
      <c r="F2" s="130"/>
      <c r="G2" s="130"/>
      <c r="H2" s="130"/>
      <c r="I2" s="130"/>
      <c r="J2" s="130"/>
      <c r="K2" s="130"/>
    </row>
    <row r="3" s="53" customFormat="1" ht="12" customHeight="1"/>
    <row r="4" spans="1:11" s="53" customFormat="1" ht="12" customHeight="1" thickBot="1">
      <c r="A4" s="54" t="s">
        <v>53</v>
      </c>
      <c r="B4" s="54"/>
      <c r="C4" s="54"/>
      <c r="D4" s="54"/>
      <c r="E4" s="54"/>
      <c r="F4" s="54"/>
      <c r="G4" s="54"/>
      <c r="H4" s="54"/>
      <c r="I4" s="54"/>
      <c r="J4" s="54"/>
      <c r="K4" s="54"/>
    </row>
    <row r="5" spans="1:11" s="53" customFormat="1" ht="12" customHeight="1">
      <c r="A5" s="128"/>
      <c r="B5" s="126" t="s">
        <v>381</v>
      </c>
      <c r="C5" s="126" t="s">
        <v>382</v>
      </c>
      <c r="D5" s="126" t="s">
        <v>383</v>
      </c>
      <c r="E5" s="126" t="s">
        <v>384</v>
      </c>
      <c r="F5" s="126" t="s">
        <v>385</v>
      </c>
      <c r="G5" s="126" t="s">
        <v>8</v>
      </c>
      <c r="H5" s="126" t="s">
        <v>9</v>
      </c>
      <c r="I5" s="126" t="s">
        <v>10</v>
      </c>
      <c r="J5" s="126" t="s">
        <v>11</v>
      </c>
      <c r="K5" s="126" t="s">
        <v>378</v>
      </c>
    </row>
    <row r="6" spans="1:11" s="53" customFormat="1" ht="12" customHeight="1">
      <c r="A6" s="273"/>
      <c r="B6" s="273"/>
      <c r="C6" s="273"/>
      <c r="D6" s="273"/>
      <c r="E6" s="273"/>
      <c r="F6" s="273"/>
      <c r="G6" s="274"/>
      <c r="H6" s="274"/>
      <c r="I6" s="274"/>
      <c r="J6" s="274"/>
      <c r="K6" s="274"/>
    </row>
    <row r="7" spans="1:11" s="53" customFormat="1" ht="15">
      <c r="A7" s="110" t="s">
        <v>424</v>
      </c>
      <c r="B7" s="202">
        <v>9440</v>
      </c>
      <c r="C7" s="202">
        <v>10719</v>
      </c>
      <c r="D7" s="202">
        <v>11562</v>
      </c>
      <c r="E7" s="202">
        <v>11876</v>
      </c>
      <c r="F7" s="202">
        <v>12613</v>
      </c>
      <c r="G7" s="202">
        <v>14411</v>
      </c>
      <c r="H7" s="202">
        <v>15057</v>
      </c>
      <c r="I7" s="202">
        <v>15272</v>
      </c>
      <c r="J7" s="202">
        <v>15959</v>
      </c>
      <c r="K7" s="202">
        <v>15180</v>
      </c>
    </row>
    <row r="8" spans="1:11" ht="12" customHeight="1">
      <c r="A8" s="256" t="s">
        <v>151</v>
      </c>
      <c r="B8" s="271">
        <v>30</v>
      </c>
      <c r="C8" s="271">
        <v>37</v>
      </c>
      <c r="D8" s="271">
        <v>52</v>
      </c>
      <c r="E8" s="271">
        <v>42</v>
      </c>
      <c r="F8" s="271">
        <v>37</v>
      </c>
      <c r="G8" s="271">
        <v>43</v>
      </c>
      <c r="H8" s="271">
        <v>81</v>
      </c>
      <c r="I8" s="271">
        <v>74</v>
      </c>
      <c r="J8" s="271">
        <v>63</v>
      </c>
      <c r="K8" s="271">
        <v>102</v>
      </c>
    </row>
    <row r="9" spans="1:11" ht="12" customHeight="1">
      <c r="A9" s="257" t="s">
        <v>152</v>
      </c>
      <c r="B9" s="271">
        <v>7</v>
      </c>
      <c r="C9" s="271">
        <v>7</v>
      </c>
      <c r="D9" s="271" t="s">
        <v>426</v>
      </c>
      <c r="E9" s="271">
        <v>8</v>
      </c>
      <c r="F9" s="271">
        <v>15</v>
      </c>
      <c r="G9" s="271" t="s">
        <v>426</v>
      </c>
      <c r="H9" s="271">
        <v>8</v>
      </c>
      <c r="I9" s="271">
        <v>6</v>
      </c>
      <c r="J9" s="271" t="s">
        <v>426</v>
      </c>
      <c r="K9" s="271">
        <v>16</v>
      </c>
    </row>
    <row r="10" spans="1:11" ht="12" customHeight="1">
      <c r="A10" s="256" t="s">
        <v>125</v>
      </c>
      <c r="B10" s="258" t="s">
        <v>328</v>
      </c>
      <c r="C10" s="258" t="s">
        <v>328</v>
      </c>
      <c r="D10" s="258" t="s">
        <v>328</v>
      </c>
      <c r="E10" s="258" t="s">
        <v>328</v>
      </c>
      <c r="F10" s="258" t="s">
        <v>328</v>
      </c>
      <c r="G10" s="258" t="s">
        <v>328</v>
      </c>
      <c r="H10" s="258" t="s">
        <v>328</v>
      </c>
      <c r="I10" s="258" t="s">
        <v>328</v>
      </c>
      <c r="J10" s="258" t="s">
        <v>328</v>
      </c>
      <c r="K10" s="258" t="s">
        <v>328</v>
      </c>
    </row>
    <row r="11" spans="1:11" ht="12" customHeight="1">
      <c r="A11" s="257" t="s">
        <v>153</v>
      </c>
      <c r="B11" s="271">
        <v>198</v>
      </c>
      <c r="C11" s="271">
        <v>202</v>
      </c>
      <c r="D11" s="271">
        <v>218</v>
      </c>
      <c r="E11" s="271">
        <v>213</v>
      </c>
      <c r="F11" s="271">
        <v>239</v>
      </c>
      <c r="G11" s="271">
        <v>243</v>
      </c>
      <c r="H11" s="271">
        <v>235</v>
      </c>
      <c r="I11" s="271">
        <v>280</v>
      </c>
      <c r="J11" s="271">
        <v>198</v>
      </c>
      <c r="K11" s="271">
        <v>242</v>
      </c>
    </row>
    <row r="12" spans="1:11" ht="12" customHeight="1">
      <c r="A12" s="256" t="s">
        <v>314</v>
      </c>
      <c r="B12" s="258" t="s">
        <v>328</v>
      </c>
      <c r="C12" s="258" t="s">
        <v>328</v>
      </c>
      <c r="D12" s="258" t="s">
        <v>328</v>
      </c>
      <c r="E12" s="258" t="s">
        <v>328</v>
      </c>
      <c r="F12" s="258" t="s">
        <v>328</v>
      </c>
      <c r="G12" s="258" t="s">
        <v>328</v>
      </c>
      <c r="H12" s="258" t="s">
        <v>328</v>
      </c>
      <c r="I12" s="258" t="s">
        <v>328</v>
      </c>
      <c r="J12" s="258" t="s">
        <v>328</v>
      </c>
      <c r="K12" s="258" t="s">
        <v>328</v>
      </c>
    </row>
    <row r="13" spans="1:11" ht="12" customHeight="1">
      <c r="A13" s="257" t="s">
        <v>154</v>
      </c>
      <c r="B13" s="271">
        <v>403</v>
      </c>
      <c r="C13" s="271">
        <v>514</v>
      </c>
      <c r="D13" s="271">
        <v>561</v>
      </c>
      <c r="E13" s="271">
        <v>341</v>
      </c>
      <c r="F13" s="271">
        <v>395</v>
      </c>
      <c r="G13" s="271">
        <v>680</v>
      </c>
      <c r="H13" s="271">
        <v>761</v>
      </c>
      <c r="I13" s="271">
        <v>753</v>
      </c>
      <c r="J13" s="271">
        <v>748</v>
      </c>
      <c r="K13" s="271">
        <v>475</v>
      </c>
    </row>
    <row r="14" spans="1:11" ht="12" customHeight="1">
      <c r="A14" s="256" t="s">
        <v>315</v>
      </c>
      <c r="B14" s="258" t="s">
        <v>328</v>
      </c>
      <c r="C14" s="258" t="s">
        <v>328</v>
      </c>
      <c r="D14" s="258" t="s">
        <v>328</v>
      </c>
      <c r="E14" s="258" t="s">
        <v>328</v>
      </c>
      <c r="F14" s="258" t="s">
        <v>328</v>
      </c>
      <c r="G14" s="258" t="s">
        <v>328</v>
      </c>
      <c r="H14" s="258" t="s">
        <v>328</v>
      </c>
      <c r="I14" s="258" t="s">
        <v>328</v>
      </c>
      <c r="J14" s="258" t="s">
        <v>328</v>
      </c>
      <c r="K14" s="258" t="s">
        <v>328</v>
      </c>
    </row>
    <row r="15" spans="1:11" ht="12" customHeight="1">
      <c r="A15" s="257" t="s">
        <v>155</v>
      </c>
      <c r="B15" s="271">
        <v>18</v>
      </c>
      <c r="C15" s="271">
        <v>16</v>
      </c>
      <c r="D15" s="271">
        <v>9</v>
      </c>
      <c r="E15" s="271">
        <v>11</v>
      </c>
      <c r="F15" s="271">
        <v>15</v>
      </c>
      <c r="G15" s="271">
        <v>17</v>
      </c>
      <c r="H15" s="271">
        <v>14</v>
      </c>
      <c r="I15" s="271">
        <v>20</v>
      </c>
      <c r="J15" s="271">
        <v>20</v>
      </c>
      <c r="K15" s="271">
        <v>12</v>
      </c>
    </row>
    <row r="16" spans="1:11" ht="12" customHeight="1">
      <c r="A16" s="257" t="s">
        <v>156</v>
      </c>
      <c r="B16" s="271" t="s">
        <v>426</v>
      </c>
      <c r="C16" s="271" t="s">
        <v>426</v>
      </c>
      <c r="D16" s="271" t="s">
        <v>426</v>
      </c>
      <c r="E16" s="271" t="s">
        <v>426</v>
      </c>
      <c r="F16" s="271" t="s">
        <v>426</v>
      </c>
      <c r="G16" s="271" t="s">
        <v>426</v>
      </c>
      <c r="H16" s="271" t="s">
        <v>426</v>
      </c>
      <c r="I16" s="271" t="s">
        <v>426</v>
      </c>
      <c r="J16" s="271" t="s">
        <v>426</v>
      </c>
      <c r="K16" s="271" t="s">
        <v>426</v>
      </c>
    </row>
    <row r="17" spans="1:11" ht="12" customHeight="1">
      <c r="A17" s="257" t="s">
        <v>157</v>
      </c>
      <c r="B17" s="271">
        <v>106</v>
      </c>
      <c r="C17" s="271">
        <v>85</v>
      </c>
      <c r="D17" s="271">
        <v>56</v>
      </c>
      <c r="E17" s="271">
        <v>41</v>
      </c>
      <c r="F17" s="271">
        <v>28</v>
      </c>
      <c r="G17" s="271">
        <v>96</v>
      </c>
      <c r="H17" s="271">
        <v>100</v>
      </c>
      <c r="I17" s="271">
        <v>93</v>
      </c>
      <c r="J17" s="271">
        <v>120</v>
      </c>
      <c r="K17" s="271">
        <v>165</v>
      </c>
    </row>
    <row r="18" spans="1:11" ht="12" customHeight="1">
      <c r="A18" s="257" t="s">
        <v>158</v>
      </c>
      <c r="B18" s="271">
        <v>18</v>
      </c>
      <c r="C18" s="271">
        <v>41</v>
      </c>
      <c r="D18" s="271">
        <v>71</v>
      </c>
      <c r="E18" s="271">
        <v>59</v>
      </c>
      <c r="F18" s="271">
        <v>60</v>
      </c>
      <c r="G18" s="271">
        <v>57</v>
      </c>
      <c r="H18" s="271">
        <v>87</v>
      </c>
      <c r="I18" s="271">
        <v>49</v>
      </c>
      <c r="J18" s="271">
        <v>71</v>
      </c>
      <c r="K18" s="271">
        <v>74</v>
      </c>
    </row>
    <row r="19" spans="1:11" ht="12" customHeight="1">
      <c r="A19" s="257" t="s">
        <v>159</v>
      </c>
      <c r="B19" s="271">
        <v>132</v>
      </c>
      <c r="C19" s="271">
        <v>211</v>
      </c>
      <c r="D19" s="271">
        <v>144</v>
      </c>
      <c r="E19" s="271">
        <v>130</v>
      </c>
      <c r="F19" s="271">
        <v>110</v>
      </c>
      <c r="G19" s="271">
        <v>89</v>
      </c>
      <c r="H19" s="271">
        <v>75</v>
      </c>
      <c r="I19" s="271">
        <v>47</v>
      </c>
      <c r="J19" s="271">
        <v>42</v>
      </c>
      <c r="K19" s="271">
        <v>68</v>
      </c>
    </row>
    <row r="20" spans="1:11" ht="12" customHeight="1">
      <c r="A20" s="257" t="s">
        <v>160</v>
      </c>
      <c r="B20" s="271">
        <v>127</v>
      </c>
      <c r="C20" s="271">
        <v>151</v>
      </c>
      <c r="D20" s="271">
        <v>151</v>
      </c>
      <c r="E20" s="271">
        <v>165</v>
      </c>
      <c r="F20" s="271">
        <v>224</v>
      </c>
      <c r="G20" s="271">
        <v>203</v>
      </c>
      <c r="H20" s="271">
        <v>200</v>
      </c>
      <c r="I20" s="271">
        <v>189</v>
      </c>
      <c r="J20" s="271">
        <v>172</v>
      </c>
      <c r="K20" s="271">
        <v>160</v>
      </c>
    </row>
    <row r="21" spans="1:11" ht="12" customHeight="1">
      <c r="A21" s="257" t="s">
        <v>161</v>
      </c>
      <c r="B21" s="376" t="s">
        <v>0</v>
      </c>
      <c r="C21" s="377" t="s">
        <v>426</v>
      </c>
      <c r="D21" s="377" t="s">
        <v>426</v>
      </c>
      <c r="E21" s="377" t="s">
        <v>426</v>
      </c>
      <c r="F21" s="377" t="s">
        <v>426</v>
      </c>
      <c r="G21" s="377" t="s">
        <v>426</v>
      </c>
      <c r="H21" s="377" t="s">
        <v>426</v>
      </c>
      <c r="I21" s="377" t="s">
        <v>426</v>
      </c>
      <c r="J21" s="377" t="s">
        <v>426</v>
      </c>
      <c r="K21" s="377" t="s">
        <v>426</v>
      </c>
    </row>
    <row r="22" spans="1:11" ht="12" customHeight="1">
      <c r="A22" s="257" t="s">
        <v>162</v>
      </c>
      <c r="B22" s="259" t="s">
        <v>426</v>
      </c>
      <c r="C22" s="259" t="s">
        <v>426</v>
      </c>
      <c r="D22" s="259" t="s">
        <v>426</v>
      </c>
      <c r="E22" s="259" t="s">
        <v>426</v>
      </c>
      <c r="F22" s="259" t="s">
        <v>426</v>
      </c>
      <c r="G22" s="259" t="s">
        <v>426</v>
      </c>
      <c r="H22" s="259" t="s">
        <v>426</v>
      </c>
      <c r="I22" s="259" t="s">
        <v>426</v>
      </c>
      <c r="J22" s="259" t="s">
        <v>426</v>
      </c>
      <c r="K22" s="271" t="s">
        <v>426</v>
      </c>
    </row>
    <row r="23" spans="1:11" ht="12" customHeight="1">
      <c r="A23" s="257" t="s">
        <v>163</v>
      </c>
      <c r="B23" s="271">
        <v>38</v>
      </c>
      <c r="C23" s="271">
        <v>37</v>
      </c>
      <c r="D23" s="271">
        <v>39</v>
      </c>
      <c r="E23" s="271">
        <v>42</v>
      </c>
      <c r="F23" s="271">
        <v>31</v>
      </c>
      <c r="G23" s="271">
        <v>23</v>
      </c>
      <c r="H23" s="271">
        <v>24</v>
      </c>
      <c r="I23" s="271">
        <v>35</v>
      </c>
      <c r="J23" s="271">
        <v>43</v>
      </c>
      <c r="K23" s="271">
        <v>48</v>
      </c>
    </row>
    <row r="24" spans="1:11" ht="12" customHeight="1">
      <c r="A24" s="257" t="s">
        <v>164</v>
      </c>
      <c r="B24" s="271">
        <v>523</v>
      </c>
      <c r="C24" s="271">
        <v>351</v>
      </c>
      <c r="D24" s="271">
        <v>331</v>
      </c>
      <c r="E24" s="271">
        <v>356</v>
      </c>
      <c r="F24" s="271">
        <v>360</v>
      </c>
      <c r="G24" s="271">
        <v>364</v>
      </c>
      <c r="H24" s="271">
        <v>197</v>
      </c>
      <c r="I24" s="271">
        <v>204</v>
      </c>
      <c r="J24" s="271">
        <v>352</v>
      </c>
      <c r="K24" s="271">
        <v>166</v>
      </c>
    </row>
    <row r="25" spans="1:11" ht="12" customHeight="1">
      <c r="A25" s="257" t="s">
        <v>165</v>
      </c>
      <c r="B25" s="271">
        <v>100</v>
      </c>
      <c r="C25" s="271">
        <v>142</v>
      </c>
      <c r="D25" s="271">
        <v>165</v>
      </c>
      <c r="E25" s="271">
        <v>113</v>
      </c>
      <c r="F25" s="271">
        <v>149</v>
      </c>
      <c r="G25" s="271">
        <v>126</v>
      </c>
      <c r="H25" s="271">
        <v>129</v>
      </c>
      <c r="I25" s="271">
        <v>89</v>
      </c>
      <c r="J25" s="271">
        <v>109</v>
      </c>
      <c r="K25" s="271">
        <v>90</v>
      </c>
    </row>
    <row r="26" spans="1:11" ht="12" customHeight="1">
      <c r="A26" s="257" t="s">
        <v>166</v>
      </c>
      <c r="B26" s="271">
        <v>86</v>
      </c>
      <c r="C26" s="271">
        <v>107</v>
      </c>
      <c r="D26" s="271">
        <v>206</v>
      </c>
      <c r="E26" s="271">
        <v>175</v>
      </c>
      <c r="F26" s="271">
        <v>178</v>
      </c>
      <c r="G26" s="271">
        <v>123</v>
      </c>
      <c r="H26" s="271">
        <v>80</v>
      </c>
      <c r="I26" s="271">
        <v>108</v>
      </c>
      <c r="J26" s="271">
        <v>115</v>
      </c>
      <c r="K26" s="271">
        <v>136</v>
      </c>
    </row>
    <row r="27" spans="1:11" ht="12" customHeight="1">
      <c r="A27" s="257" t="s">
        <v>147</v>
      </c>
      <c r="B27" s="376" t="s">
        <v>0</v>
      </c>
      <c r="C27" s="377" t="s">
        <v>426</v>
      </c>
      <c r="D27" s="377" t="s">
        <v>426</v>
      </c>
      <c r="E27" s="377" t="s">
        <v>426</v>
      </c>
      <c r="F27" s="377" t="s">
        <v>426</v>
      </c>
      <c r="G27" s="377" t="s">
        <v>426</v>
      </c>
      <c r="H27" s="377" t="s">
        <v>426</v>
      </c>
      <c r="I27" s="377" t="s">
        <v>426</v>
      </c>
      <c r="J27" s="377" t="s">
        <v>426</v>
      </c>
      <c r="K27" s="377" t="s">
        <v>426</v>
      </c>
    </row>
    <row r="28" spans="1:11" ht="12" customHeight="1">
      <c r="A28" s="257" t="s">
        <v>167</v>
      </c>
      <c r="B28" s="258" t="s">
        <v>328</v>
      </c>
      <c r="C28" s="258" t="s">
        <v>328</v>
      </c>
      <c r="D28" s="258" t="s">
        <v>328</v>
      </c>
      <c r="E28" s="258" t="s">
        <v>328</v>
      </c>
      <c r="F28" s="271">
        <v>59</v>
      </c>
      <c r="G28" s="271">
        <v>182</v>
      </c>
      <c r="H28" s="271">
        <v>195</v>
      </c>
      <c r="I28" s="271">
        <v>142</v>
      </c>
      <c r="J28" s="271">
        <v>194</v>
      </c>
      <c r="K28" s="271">
        <v>171</v>
      </c>
    </row>
    <row r="29" spans="1:11" ht="12" customHeight="1">
      <c r="A29" s="257" t="s">
        <v>137</v>
      </c>
      <c r="B29" s="271">
        <v>37</v>
      </c>
      <c r="C29" s="271">
        <v>44</v>
      </c>
      <c r="D29" s="271">
        <v>59</v>
      </c>
      <c r="E29" s="271">
        <v>110</v>
      </c>
      <c r="F29" s="271">
        <v>98</v>
      </c>
      <c r="G29" s="271">
        <v>90</v>
      </c>
      <c r="H29" s="271">
        <v>75</v>
      </c>
      <c r="I29" s="271">
        <v>49</v>
      </c>
      <c r="J29" s="271">
        <v>36</v>
      </c>
      <c r="K29" s="271">
        <v>24</v>
      </c>
    </row>
    <row r="30" spans="1:11" ht="12" customHeight="1">
      <c r="A30" s="257" t="s">
        <v>168</v>
      </c>
      <c r="B30" s="271">
        <v>86</v>
      </c>
      <c r="C30" s="271">
        <v>59</v>
      </c>
      <c r="D30" s="271">
        <v>83</v>
      </c>
      <c r="E30" s="271">
        <v>63</v>
      </c>
      <c r="F30" s="271">
        <v>52</v>
      </c>
      <c r="G30" s="271">
        <v>78</v>
      </c>
      <c r="H30" s="271">
        <v>70</v>
      </c>
      <c r="I30" s="271">
        <v>92</v>
      </c>
      <c r="J30" s="271">
        <v>110</v>
      </c>
      <c r="K30" s="271">
        <v>106</v>
      </c>
    </row>
    <row r="31" spans="1:11" ht="12" customHeight="1">
      <c r="A31" s="257" t="s">
        <v>148</v>
      </c>
      <c r="B31" s="271">
        <v>9</v>
      </c>
      <c r="C31" s="271" t="s">
        <v>426</v>
      </c>
      <c r="D31" s="271" t="s">
        <v>426</v>
      </c>
      <c r="E31" s="271" t="s">
        <v>426</v>
      </c>
      <c r="F31" s="271" t="s">
        <v>426</v>
      </c>
      <c r="G31" s="271">
        <v>31</v>
      </c>
      <c r="H31" s="271">
        <v>22</v>
      </c>
      <c r="I31" s="271">
        <v>13</v>
      </c>
      <c r="J31" s="271">
        <v>17</v>
      </c>
      <c r="K31" s="271">
        <v>7</v>
      </c>
    </row>
    <row r="32" spans="1:11" ht="12" customHeight="1">
      <c r="A32" s="257" t="s">
        <v>350</v>
      </c>
      <c r="B32" s="258" t="s">
        <v>328</v>
      </c>
      <c r="C32" s="258" t="s">
        <v>328</v>
      </c>
      <c r="D32" s="258" t="s">
        <v>328</v>
      </c>
      <c r="E32" s="258" t="s">
        <v>328</v>
      </c>
      <c r="F32" s="258" t="s">
        <v>328</v>
      </c>
      <c r="G32" s="258" t="s">
        <v>328</v>
      </c>
      <c r="H32" s="258" t="s">
        <v>328</v>
      </c>
      <c r="I32" s="258" t="s">
        <v>328</v>
      </c>
      <c r="J32" s="258" t="s">
        <v>328</v>
      </c>
      <c r="K32" s="260" t="s">
        <v>426</v>
      </c>
    </row>
    <row r="33" spans="1:11" ht="12" customHeight="1">
      <c r="A33" s="257" t="s">
        <v>169</v>
      </c>
      <c r="B33" s="271">
        <v>39</v>
      </c>
      <c r="C33" s="271">
        <v>37</v>
      </c>
      <c r="D33" s="271">
        <v>55</v>
      </c>
      <c r="E33" s="271">
        <v>80</v>
      </c>
      <c r="F33" s="271">
        <v>60</v>
      </c>
      <c r="G33" s="271">
        <v>66</v>
      </c>
      <c r="H33" s="271">
        <v>61</v>
      </c>
      <c r="I33" s="271">
        <v>67</v>
      </c>
      <c r="J33" s="271">
        <v>87</v>
      </c>
      <c r="K33" s="271">
        <v>53</v>
      </c>
    </row>
    <row r="34" spans="1:11" ht="12" customHeight="1">
      <c r="A34" s="257" t="s">
        <v>139</v>
      </c>
      <c r="B34" s="271">
        <v>9</v>
      </c>
      <c r="C34" s="271">
        <v>10</v>
      </c>
      <c r="D34" s="271">
        <v>14</v>
      </c>
      <c r="E34" s="271">
        <v>14</v>
      </c>
      <c r="F34" s="271">
        <v>16</v>
      </c>
      <c r="G34" s="271">
        <v>19</v>
      </c>
      <c r="H34" s="271">
        <v>17</v>
      </c>
      <c r="I34" s="271">
        <v>24</v>
      </c>
      <c r="J34" s="271">
        <v>38</v>
      </c>
      <c r="K34" s="271">
        <v>36</v>
      </c>
    </row>
    <row r="35" spans="1:11" ht="12" customHeight="1">
      <c r="A35" s="257" t="s">
        <v>170</v>
      </c>
      <c r="B35" s="271">
        <v>24</v>
      </c>
      <c r="C35" s="271">
        <v>51</v>
      </c>
      <c r="D35" s="271">
        <v>63</v>
      </c>
      <c r="E35" s="271">
        <v>64</v>
      </c>
      <c r="F35" s="271">
        <v>70</v>
      </c>
      <c r="G35" s="271">
        <v>70</v>
      </c>
      <c r="H35" s="271">
        <v>62</v>
      </c>
      <c r="I35" s="271">
        <v>31</v>
      </c>
      <c r="J35" s="271">
        <v>23</v>
      </c>
      <c r="K35" s="271">
        <v>25</v>
      </c>
    </row>
    <row r="36" spans="1:11" ht="12" customHeight="1">
      <c r="A36" s="257" t="s">
        <v>171</v>
      </c>
      <c r="B36" s="271">
        <v>299</v>
      </c>
      <c r="C36" s="271">
        <v>404</v>
      </c>
      <c r="D36" s="271">
        <v>425</v>
      </c>
      <c r="E36" s="271">
        <v>370</v>
      </c>
      <c r="F36" s="271">
        <v>443</v>
      </c>
      <c r="G36" s="271">
        <v>412</v>
      </c>
      <c r="H36" s="271">
        <v>406</v>
      </c>
      <c r="I36" s="271">
        <v>431</v>
      </c>
      <c r="J36" s="271">
        <v>462</v>
      </c>
      <c r="K36" s="271">
        <v>457</v>
      </c>
    </row>
    <row r="37" spans="1:11" ht="12" customHeight="1">
      <c r="A37" s="257" t="s">
        <v>172</v>
      </c>
      <c r="B37" s="271">
        <v>10</v>
      </c>
      <c r="C37" s="271">
        <v>7</v>
      </c>
      <c r="D37" s="271">
        <v>17</v>
      </c>
      <c r="E37" s="271">
        <v>25</v>
      </c>
      <c r="F37" s="271">
        <v>33</v>
      </c>
      <c r="G37" s="271">
        <v>51</v>
      </c>
      <c r="H37" s="271">
        <v>63</v>
      </c>
      <c r="I37" s="271">
        <v>71</v>
      </c>
      <c r="J37" s="271">
        <v>73</v>
      </c>
      <c r="K37" s="271">
        <v>61</v>
      </c>
    </row>
    <row r="38" spans="1:11" ht="12" customHeight="1">
      <c r="A38" s="257" t="s">
        <v>173</v>
      </c>
      <c r="B38" s="271">
        <v>111</v>
      </c>
      <c r="C38" s="271">
        <v>123</v>
      </c>
      <c r="D38" s="271">
        <v>86</v>
      </c>
      <c r="E38" s="271">
        <v>79</v>
      </c>
      <c r="F38" s="271">
        <v>109</v>
      </c>
      <c r="G38" s="271">
        <v>107</v>
      </c>
      <c r="H38" s="271">
        <v>159</v>
      </c>
      <c r="I38" s="271">
        <v>54</v>
      </c>
      <c r="J38" s="271">
        <v>54</v>
      </c>
      <c r="K38" s="271">
        <v>180</v>
      </c>
    </row>
    <row r="39" spans="1:11" ht="12" customHeight="1">
      <c r="A39" s="257" t="s">
        <v>174</v>
      </c>
      <c r="B39" s="271" t="s">
        <v>426</v>
      </c>
      <c r="C39" s="271">
        <v>8</v>
      </c>
      <c r="D39" s="271" t="s">
        <v>426</v>
      </c>
      <c r="E39" s="271" t="s">
        <v>426</v>
      </c>
      <c r="F39" s="271">
        <v>18</v>
      </c>
      <c r="G39" s="271">
        <v>9</v>
      </c>
      <c r="H39" s="271">
        <v>23</v>
      </c>
      <c r="I39" s="271">
        <v>21</v>
      </c>
      <c r="J39" s="271">
        <v>18</v>
      </c>
      <c r="K39" s="271">
        <v>33</v>
      </c>
    </row>
    <row r="40" spans="1:11" ht="12" customHeight="1">
      <c r="A40" s="257" t="s">
        <v>150</v>
      </c>
      <c r="B40" s="271" t="s">
        <v>426</v>
      </c>
      <c r="C40" s="271">
        <v>15</v>
      </c>
      <c r="D40" s="271">
        <v>11</v>
      </c>
      <c r="E40" s="271">
        <v>27</v>
      </c>
      <c r="F40" s="271">
        <v>13</v>
      </c>
      <c r="G40" s="271" t="s">
        <v>426</v>
      </c>
      <c r="H40" s="271" t="s">
        <v>426</v>
      </c>
      <c r="I40" s="271">
        <v>7</v>
      </c>
      <c r="J40" s="271">
        <v>20</v>
      </c>
      <c r="K40" s="271">
        <v>120</v>
      </c>
    </row>
    <row r="41" spans="1:11" ht="12" customHeight="1">
      <c r="A41" s="257" t="s">
        <v>175</v>
      </c>
      <c r="B41" s="271">
        <v>65</v>
      </c>
      <c r="C41" s="271">
        <v>80</v>
      </c>
      <c r="D41" s="271">
        <v>36</v>
      </c>
      <c r="E41" s="271">
        <v>32</v>
      </c>
      <c r="F41" s="271">
        <v>21</v>
      </c>
      <c r="G41" s="271">
        <v>44</v>
      </c>
      <c r="H41" s="271">
        <v>36</v>
      </c>
      <c r="I41" s="271">
        <v>37</v>
      </c>
      <c r="J41" s="271">
        <v>55</v>
      </c>
      <c r="K41" s="271">
        <v>40</v>
      </c>
    </row>
    <row r="42" spans="1:11" ht="12" customHeight="1">
      <c r="A42" s="257" t="s">
        <v>176</v>
      </c>
      <c r="B42" s="271">
        <v>134</v>
      </c>
      <c r="C42" s="271">
        <v>147</v>
      </c>
      <c r="D42" s="271">
        <v>165</v>
      </c>
      <c r="E42" s="271">
        <v>173</v>
      </c>
      <c r="F42" s="271">
        <v>234</v>
      </c>
      <c r="G42" s="271">
        <v>199</v>
      </c>
      <c r="H42" s="271">
        <v>174</v>
      </c>
      <c r="I42" s="271">
        <v>194</v>
      </c>
      <c r="J42" s="271">
        <v>222</v>
      </c>
      <c r="K42" s="271">
        <v>244</v>
      </c>
    </row>
    <row r="43" spans="1:11" ht="12" customHeight="1">
      <c r="A43" s="257" t="s">
        <v>177</v>
      </c>
      <c r="B43" s="271">
        <v>102</v>
      </c>
      <c r="C43" s="271">
        <v>98</v>
      </c>
      <c r="D43" s="271">
        <v>120</v>
      </c>
      <c r="E43" s="271">
        <v>67</v>
      </c>
      <c r="F43" s="271">
        <v>102</v>
      </c>
      <c r="G43" s="271">
        <v>127</v>
      </c>
      <c r="H43" s="271">
        <v>194</v>
      </c>
      <c r="I43" s="271">
        <v>160</v>
      </c>
      <c r="J43" s="271">
        <v>213</v>
      </c>
      <c r="K43" s="271">
        <v>484</v>
      </c>
    </row>
    <row r="44" spans="1:11" ht="12" customHeight="1">
      <c r="A44" s="257" t="s">
        <v>178</v>
      </c>
      <c r="B44" s="271">
        <v>21</v>
      </c>
      <c r="C44" s="271">
        <v>7</v>
      </c>
      <c r="D44" s="271">
        <v>11</v>
      </c>
      <c r="E44" s="271">
        <v>17</v>
      </c>
      <c r="F44" s="271">
        <v>13</v>
      </c>
      <c r="G44" s="271">
        <v>29</v>
      </c>
      <c r="H44" s="271">
        <v>27</v>
      </c>
      <c r="I44" s="271">
        <v>42</v>
      </c>
      <c r="J44" s="271">
        <v>34</v>
      </c>
      <c r="K44" s="271">
        <v>36</v>
      </c>
    </row>
    <row r="45" spans="1:11" ht="12" customHeight="1">
      <c r="A45" s="257" t="s">
        <v>131</v>
      </c>
      <c r="B45" s="258" t="s">
        <v>328</v>
      </c>
      <c r="C45" s="271">
        <v>17</v>
      </c>
      <c r="D45" s="271">
        <v>76</v>
      </c>
      <c r="E45" s="271">
        <v>105</v>
      </c>
      <c r="F45" s="271">
        <v>158</v>
      </c>
      <c r="G45" s="271">
        <v>104</v>
      </c>
      <c r="H45" s="271">
        <v>125</v>
      </c>
      <c r="I45" s="271">
        <v>99</v>
      </c>
      <c r="J45" s="271">
        <v>60</v>
      </c>
      <c r="K45" s="271">
        <v>69</v>
      </c>
    </row>
    <row r="46" spans="1:11" ht="12" customHeight="1">
      <c r="A46" s="257" t="s">
        <v>135</v>
      </c>
      <c r="B46" s="271">
        <v>110</v>
      </c>
      <c r="C46" s="271">
        <v>56</v>
      </c>
      <c r="D46" s="271">
        <v>14</v>
      </c>
      <c r="E46" s="271">
        <v>29</v>
      </c>
      <c r="F46" s="271">
        <v>15</v>
      </c>
      <c r="G46" s="271">
        <v>14</v>
      </c>
      <c r="H46" s="271">
        <v>28</v>
      </c>
      <c r="I46" s="271">
        <v>79</v>
      </c>
      <c r="J46" s="271">
        <v>77</v>
      </c>
      <c r="K46" s="271">
        <v>52</v>
      </c>
    </row>
    <row r="47" spans="1:11" ht="12" customHeight="1">
      <c r="A47" s="257" t="s">
        <v>132</v>
      </c>
      <c r="B47" s="271">
        <v>6</v>
      </c>
      <c r="C47" s="271" t="s">
        <v>426</v>
      </c>
      <c r="D47" s="271">
        <v>26</v>
      </c>
      <c r="E47" s="271">
        <v>12</v>
      </c>
      <c r="F47" s="271">
        <v>24</v>
      </c>
      <c r="G47" s="271">
        <v>60</v>
      </c>
      <c r="H47" s="271">
        <v>35</v>
      </c>
      <c r="I47" s="271">
        <v>24</v>
      </c>
      <c r="J47" s="271">
        <v>20</v>
      </c>
      <c r="K47" s="271">
        <v>28</v>
      </c>
    </row>
    <row r="48" spans="1:11" ht="12" customHeight="1">
      <c r="A48" s="257" t="s">
        <v>179</v>
      </c>
      <c r="B48" s="271" t="s">
        <v>426</v>
      </c>
      <c r="C48" s="271" t="s">
        <v>426</v>
      </c>
      <c r="D48" s="271" t="s">
        <v>426</v>
      </c>
      <c r="E48" s="271">
        <v>13</v>
      </c>
      <c r="F48" s="271">
        <v>7</v>
      </c>
      <c r="G48" s="271">
        <v>10</v>
      </c>
      <c r="H48" s="271">
        <v>7</v>
      </c>
      <c r="I48" s="271">
        <v>21</v>
      </c>
      <c r="J48" s="271">
        <v>9</v>
      </c>
      <c r="K48" s="271">
        <v>22</v>
      </c>
    </row>
    <row r="49" spans="1:11" ht="12" customHeight="1">
      <c r="A49" s="257" t="s">
        <v>143</v>
      </c>
      <c r="B49" s="271">
        <v>79</v>
      </c>
      <c r="C49" s="271">
        <v>81</v>
      </c>
      <c r="D49" s="271">
        <v>91</v>
      </c>
      <c r="E49" s="271">
        <v>99</v>
      </c>
      <c r="F49" s="271">
        <v>115</v>
      </c>
      <c r="G49" s="271">
        <v>136</v>
      </c>
      <c r="H49" s="271">
        <v>194</v>
      </c>
      <c r="I49" s="271">
        <v>186</v>
      </c>
      <c r="J49" s="271">
        <v>185</v>
      </c>
      <c r="K49" s="271">
        <v>154</v>
      </c>
    </row>
    <row r="50" spans="1:11" ht="12" customHeight="1">
      <c r="A50" s="257" t="s">
        <v>180</v>
      </c>
      <c r="B50" s="271" t="s">
        <v>426</v>
      </c>
      <c r="C50" s="271" t="s">
        <v>426</v>
      </c>
      <c r="D50" s="271" t="s">
        <v>426</v>
      </c>
      <c r="E50" s="271" t="s">
        <v>426</v>
      </c>
      <c r="F50" s="271" t="s">
        <v>426</v>
      </c>
      <c r="G50" s="271" t="s">
        <v>426</v>
      </c>
      <c r="H50" s="271" t="s">
        <v>426</v>
      </c>
      <c r="I50" s="271" t="s">
        <v>426</v>
      </c>
      <c r="J50" s="271" t="s">
        <v>426</v>
      </c>
      <c r="K50" s="271" t="s">
        <v>426</v>
      </c>
    </row>
    <row r="51" spans="1:11" ht="12" customHeight="1">
      <c r="A51" s="257" t="s">
        <v>181</v>
      </c>
      <c r="B51" s="271">
        <v>13</v>
      </c>
      <c r="C51" s="271">
        <v>17</v>
      </c>
      <c r="D51" s="271">
        <v>22</v>
      </c>
      <c r="E51" s="271">
        <v>42</v>
      </c>
      <c r="F51" s="271">
        <v>43</v>
      </c>
      <c r="G51" s="271">
        <v>73</v>
      </c>
      <c r="H51" s="271">
        <v>76</v>
      </c>
      <c r="I51" s="271">
        <v>23</v>
      </c>
      <c r="J51" s="271">
        <v>16</v>
      </c>
      <c r="K51" s="271">
        <v>16</v>
      </c>
    </row>
    <row r="52" spans="1:11" ht="12" customHeight="1">
      <c r="A52" s="257" t="s">
        <v>144</v>
      </c>
      <c r="B52" s="271" t="s">
        <v>426</v>
      </c>
      <c r="C52" s="271" t="s">
        <v>426</v>
      </c>
      <c r="D52" s="271" t="s">
        <v>426</v>
      </c>
      <c r="E52" s="271">
        <v>56</v>
      </c>
      <c r="F52" s="271">
        <v>52</v>
      </c>
      <c r="G52" s="271">
        <v>34</v>
      </c>
      <c r="H52" s="271">
        <v>40</v>
      </c>
      <c r="I52" s="271">
        <v>29</v>
      </c>
      <c r="J52" s="271">
        <v>26</v>
      </c>
      <c r="K52" s="271">
        <v>38</v>
      </c>
    </row>
    <row r="53" spans="1:11" ht="12" customHeight="1">
      <c r="A53" s="257" t="s">
        <v>182</v>
      </c>
      <c r="B53" s="271">
        <v>80</v>
      </c>
      <c r="C53" s="271">
        <v>101</v>
      </c>
      <c r="D53" s="271">
        <v>116</v>
      </c>
      <c r="E53" s="271">
        <v>110</v>
      </c>
      <c r="F53" s="271">
        <v>127</v>
      </c>
      <c r="G53" s="271">
        <v>165</v>
      </c>
      <c r="H53" s="271">
        <v>120</v>
      </c>
      <c r="I53" s="271">
        <v>156</v>
      </c>
      <c r="J53" s="271">
        <v>165</v>
      </c>
      <c r="K53" s="271">
        <v>128</v>
      </c>
    </row>
    <row r="54" spans="1:11" ht="12" customHeight="1">
      <c r="A54" s="257" t="s">
        <v>183</v>
      </c>
      <c r="B54" s="271" t="s">
        <v>426</v>
      </c>
      <c r="C54" s="271" t="s">
        <v>426</v>
      </c>
      <c r="D54" s="271">
        <v>6</v>
      </c>
      <c r="E54" s="271">
        <v>10</v>
      </c>
      <c r="F54" s="271">
        <v>28</v>
      </c>
      <c r="G54" s="271">
        <v>29</v>
      </c>
      <c r="H54" s="271">
        <v>25</v>
      </c>
      <c r="I54" s="271">
        <v>45</v>
      </c>
      <c r="J54" s="271">
        <v>45</v>
      </c>
      <c r="K54" s="271">
        <v>27</v>
      </c>
    </row>
    <row r="55" spans="1:11" ht="12" customHeight="1">
      <c r="A55" s="257" t="s">
        <v>184</v>
      </c>
      <c r="B55" s="271">
        <v>19</v>
      </c>
      <c r="C55" s="271">
        <v>10</v>
      </c>
      <c r="D55" s="271">
        <v>12</v>
      </c>
      <c r="E55" s="271">
        <v>7</v>
      </c>
      <c r="F55" s="271">
        <v>22</v>
      </c>
      <c r="G55" s="271">
        <v>52</v>
      </c>
      <c r="H55" s="271">
        <v>80</v>
      </c>
      <c r="I55" s="271">
        <v>83</v>
      </c>
      <c r="J55" s="271">
        <v>70</v>
      </c>
      <c r="K55" s="271">
        <v>71</v>
      </c>
    </row>
    <row r="56" spans="1:11" ht="12" customHeight="1">
      <c r="A56" s="257" t="s">
        <v>185</v>
      </c>
      <c r="B56" s="271">
        <v>13</v>
      </c>
      <c r="C56" s="271">
        <v>39</v>
      </c>
      <c r="D56" s="271">
        <v>49</v>
      </c>
      <c r="E56" s="271">
        <v>50</v>
      </c>
      <c r="F56" s="271">
        <v>30</v>
      </c>
      <c r="G56" s="271">
        <v>42</v>
      </c>
      <c r="H56" s="271">
        <v>50</v>
      </c>
      <c r="I56" s="271">
        <v>34</v>
      </c>
      <c r="J56" s="271">
        <v>44</v>
      </c>
      <c r="K56" s="271">
        <v>71</v>
      </c>
    </row>
    <row r="57" spans="1:11" ht="12" customHeight="1">
      <c r="A57" s="257" t="s">
        <v>186</v>
      </c>
      <c r="B57" s="271">
        <v>34</v>
      </c>
      <c r="C57" s="271">
        <v>33</v>
      </c>
      <c r="D57" s="271">
        <v>78</v>
      </c>
      <c r="E57" s="271">
        <v>60</v>
      </c>
      <c r="F57" s="271">
        <v>76</v>
      </c>
      <c r="G57" s="271">
        <v>81</v>
      </c>
      <c r="H57" s="271">
        <v>79</v>
      </c>
      <c r="I57" s="271">
        <v>109</v>
      </c>
      <c r="J57" s="271">
        <v>112</v>
      </c>
      <c r="K57" s="271">
        <v>76</v>
      </c>
    </row>
    <row r="58" spans="1:11" ht="12" customHeight="1">
      <c r="A58" s="257" t="s">
        <v>187</v>
      </c>
      <c r="B58" s="271">
        <v>107</v>
      </c>
      <c r="C58" s="271">
        <v>466</v>
      </c>
      <c r="D58" s="271">
        <v>549</v>
      </c>
      <c r="E58" s="271">
        <v>674</v>
      </c>
      <c r="F58" s="271">
        <v>751</v>
      </c>
      <c r="G58" s="271">
        <v>698</v>
      </c>
      <c r="H58" s="271">
        <v>596</v>
      </c>
      <c r="I58" s="271">
        <v>544</v>
      </c>
      <c r="J58" s="271">
        <v>648</v>
      </c>
      <c r="K58" s="271">
        <v>713</v>
      </c>
    </row>
    <row r="59" spans="1:11" ht="12" customHeight="1">
      <c r="A59" s="257" t="s">
        <v>188</v>
      </c>
      <c r="B59" s="271" t="s">
        <v>426</v>
      </c>
      <c r="C59" s="271" t="s">
        <v>426</v>
      </c>
      <c r="D59" s="271">
        <v>8</v>
      </c>
      <c r="E59" s="271" t="s">
        <v>426</v>
      </c>
      <c r="F59" s="271">
        <v>27</v>
      </c>
      <c r="G59" s="271">
        <v>22</v>
      </c>
      <c r="H59" s="271">
        <v>10</v>
      </c>
      <c r="I59" s="271">
        <v>10</v>
      </c>
      <c r="J59" s="271">
        <v>13</v>
      </c>
      <c r="K59" s="271" t="s">
        <v>426</v>
      </c>
    </row>
    <row r="60" spans="1:11" ht="12" customHeight="1">
      <c r="A60" s="257" t="s">
        <v>189</v>
      </c>
      <c r="B60" s="271">
        <v>343</v>
      </c>
      <c r="C60" s="271">
        <v>300</v>
      </c>
      <c r="D60" s="271">
        <v>349</v>
      </c>
      <c r="E60" s="271">
        <v>377</v>
      </c>
      <c r="F60" s="271">
        <v>479</v>
      </c>
      <c r="G60" s="271">
        <v>525</v>
      </c>
      <c r="H60" s="271">
        <v>397</v>
      </c>
      <c r="I60" s="271">
        <v>247</v>
      </c>
      <c r="J60" s="271">
        <v>262</v>
      </c>
      <c r="K60" s="271">
        <v>267</v>
      </c>
    </row>
    <row r="61" spans="1:11" ht="12" customHeight="1">
      <c r="A61" s="257" t="s">
        <v>122</v>
      </c>
      <c r="B61" s="271">
        <v>12</v>
      </c>
      <c r="C61" s="271">
        <v>23</v>
      </c>
      <c r="D61" s="271">
        <v>46</v>
      </c>
      <c r="E61" s="271">
        <v>37</v>
      </c>
      <c r="F61" s="271">
        <v>34</v>
      </c>
      <c r="G61" s="271">
        <v>40</v>
      </c>
      <c r="H61" s="271">
        <v>51</v>
      </c>
      <c r="I61" s="271">
        <v>56</v>
      </c>
      <c r="J61" s="271">
        <v>23</v>
      </c>
      <c r="K61" s="271">
        <v>31</v>
      </c>
    </row>
    <row r="62" spans="1:11" ht="12" customHeight="1">
      <c r="A62" s="257" t="s">
        <v>190</v>
      </c>
      <c r="B62" s="271">
        <v>19</v>
      </c>
      <c r="C62" s="271">
        <v>30</v>
      </c>
      <c r="D62" s="271">
        <v>28</v>
      </c>
      <c r="E62" s="271">
        <v>27</v>
      </c>
      <c r="F62" s="271">
        <v>35</v>
      </c>
      <c r="G62" s="271">
        <v>37</v>
      </c>
      <c r="H62" s="271">
        <v>36</v>
      </c>
      <c r="I62" s="271">
        <v>53</v>
      </c>
      <c r="J62" s="271">
        <v>54</v>
      </c>
      <c r="K62" s="271">
        <v>64</v>
      </c>
    </row>
    <row r="63" spans="1:11" ht="12" customHeight="1">
      <c r="A63" s="257" t="s">
        <v>191</v>
      </c>
      <c r="B63" s="271">
        <v>25</v>
      </c>
      <c r="C63" s="271">
        <v>35</v>
      </c>
      <c r="D63" s="271">
        <v>16</v>
      </c>
      <c r="E63" s="271">
        <v>34</v>
      </c>
      <c r="F63" s="271">
        <v>40</v>
      </c>
      <c r="G63" s="271">
        <v>57</v>
      </c>
      <c r="H63" s="271">
        <v>63</v>
      </c>
      <c r="I63" s="271">
        <v>61</v>
      </c>
      <c r="J63" s="271">
        <v>72</v>
      </c>
      <c r="K63" s="271">
        <v>64</v>
      </c>
    </row>
    <row r="64" spans="1:11" ht="12" customHeight="1">
      <c r="A64" s="257" t="s">
        <v>192</v>
      </c>
      <c r="B64" s="271">
        <v>24</v>
      </c>
      <c r="C64" s="271">
        <v>37</v>
      </c>
      <c r="D64" s="271">
        <v>45</v>
      </c>
      <c r="E64" s="271">
        <v>34</v>
      </c>
      <c r="F64" s="271">
        <v>32</v>
      </c>
      <c r="G64" s="271">
        <v>66</v>
      </c>
      <c r="H64" s="271">
        <v>74</v>
      </c>
      <c r="I64" s="271">
        <v>74</v>
      </c>
      <c r="J64" s="271">
        <v>111</v>
      </c>
      <c r="K64" s="271">
        <v>95</v>
      </c>
    </row>
    <row r="65" spans="1:11" ht="12" customHeight="1">
      <c r="A65" s="257" t="s">
        <v>193</v>
      </c>
      <c r="B65" s="271" t="s">
        <v>426</v>
      </c>
      <c r="C65" s="271" t="s">
        <v>426</v>
      </c>
      <c r="D65" s="271" t="s">
        <v>426</v>
      </c>
      <c r="E65" s="271" t="s">
        <v>426</v>
      </c>
      <c r="F65" s="271" t="s">
        <v>426</v>
      </c>
      <c r="G65" s="271">
        <v>12</v>
      </c>
      <c r="H65" s="271">
        <v>11</v>
      </c>
      <c r="I65" s="271">
        <v>13</v>
      </c>
      <c r="J65" s="271">
        <v>12</v>
      </c>
      <c r="K65" s="271">
        <v>13</v>
      </c>
    </row>
    <row r="66" spans="1:11" ht="12" customHeight="1">
      <c r="A66" s="257" t="s">
        <v>194</v>
      </c>
      <c r="B66" s="271">
        <v>309</v>
      </c>
      <c r="C66" s="271">
        <v>254</v>
      </c>
      <c r="D66" s="271">
        <v>268</v>
      </c>
      <c r="E66" s="271">
        <v>275</v>
      </c>
      <c r="F66" s="271">
        <v>273</v>
      </c>
      <c r="G66" s="271">
        <v>300</v>
      </c>
      <c r="H66" s="271">
        <v>387</v>
      </c>
      <c r="I66" s="271">
        <v>422</v>
      </c>
      <c r="J66" s="271">
        <v>510</v>
      </c>
      <c r="K66" s="271">
        <v>594</v>
      </c>
    </row>
    <row r="67" spans="1:11" ht="12" customHeight="1">
      <c r="A67" s="257" t="s">
        <v>195</v>
      </c>
      <c r="B67" s="271">
        <v>57</v>
      </c>
      <c r="C67" s="271">
        <v>61</v>
      </c>
      <c r="D67" s="271">
        <v>68</v>
      </c>
      <c r="E67" s="271">
        <v>53</v>
      </c>
      <c r="F67" s="271">
        <v>68</v>
      </c>
      <c r="G67" s="271">
        <v>54</v>
      </c>
      <c r="H67" s="271">
        <v>72</v>
      </c>
      <c r="I67" s="271">
        <v>55</v>
      </c>
      <c r="J67" s="271">
        <v>69</v>
      </c>
      <c r="K67" s="271">
        <v>83</v>
      </c>
    </row>
    <row r="68" spans="1:11" ht="12" customHeight="1">
      <c r="A68" s="257" t="s">
        <v>322</v>
      </c>
      <c r="B68" s="271" t="s">
        <v>426</v>
      </c>
      <c r="C68" s="271" t="s">
        <v>426</v>
      </c>
      <c r="D68" s="271" t="s">
        <v>426</v>
      </c>
      <c r="E68" s="271" t="s">
        <v>426</v>
      </c>
      <c r="F68" s="271" t="s">
        <v>426</v>
      </c>
      <c r="G68" s="271" t="s">
        <v>426</v>
      </c>
      <c r="H68" s="271" t="s">
        <v>426</v>
      </c>
      <c r="I68" s="271">
        <v>6</v>
      </c>
      <c r="J68" s="271" t="s">
        <v>426</v>
      </c>
      <c r="K68" s="271">
        <v>7</v>
      </c>
    </row>
    <row r="69" spans="1:11" ht="12" customHeight="1">
      <c r="A69" s="257" t="s">
        <v>196</v>
      </c>
      <c r="B69" s="271">
        <v>46</v>
      </c>
      <c r="C69" s="271">
        <v>61</v>
      </c>
      <c r="D69" s="271">
        <v>45</v>
      </c>
      <c r="E69" s="271">
        <v>47</v>
      </c>
      <c r="F69" s="271">
        <v>54</v>
      </c>
      <c r="G69" s="271">
        <v>47</v>
      </c>
      <c r="H69" s="271">
        <v>72</v>
      </c>
      <c r="I69" s="271">
        <v>90</v>
      </c>
      <c r="J69" s="271">
        <v>85</v>
      </c>
      <c r="K69" s="271">
        <v>69</v>
      </c>
    </row>
    <row r="70" spans="1:11" ht="12" customHeight="1">
      <c r="A70" s="257" t="s">
        <v>134</v>
      </c>
      <c r="B70" s="271" t="s">
        <v>426</v>
      </c>
      <c r="C70" s="271" t="s">
        <v>426</v>
      </c>
      <c r="D70" s="271" t="s">
        <v>426</v>
      </c>
      <c r="E70" s="271" t="s">
        <v>426</v>
      </c>
      <c r="F70" s="271" t="s">
        <v>426</v>
      </c>
      <c r="G70" s="271" t="s">
        <v>426</v>
      </c>
      <c r="H70" s="271" t="s">
        <v>426</v>
      </c>
      <c r="I70" s="271">
        <v>8</v>
      </c>
      <c r="J70" s="271">
        <v>17</v>
      </c>
      <c r="K70" s="271">
        <v>11</v>
      </c>
    </row>
    <row r="71" spans="1:11" ht="12" customHeight="1">
      <c r="A71" s="257" t="s">
        <v>197</v>
      </c>
      <c r="B71" s="271">
        <v>12</v>
      </c>
      <c r="C71" s="271">
        <v>10</v>
      </c>
      <c r="D71" s="271">
        <v>21</v>
      </c>
      <c r="E71" s="271">
        <v>24</v>
      </c>
      <c r="F71" s="271">
        <v>24</v>
      </c>
      <c r="G71" s="271">
        <v>32</v>
      </c>
      <c r="H71" s="271">
        <v>47</v>
      </c>
      <c r="I71" s="271">
        <v>88</v>
      </c>
      <c r="J71" s="271">
        <v>92</v>
      </c>
      <c r="K71" s="271">
        <v>89</v>
      </c>
    </row>
    <row r="72" spans="1:11" ht="12" customHeight="1">
      <c r="A72" s="257" t="s">
        <v>198</v>
      </c>
      <c r="B72" s="260">
        <v>276</v>
      </c>
      <c r="C72" s="260">
        <v>208</v>
      </c>
      <c r="D72" s="260">
        <v>322</v>
      </c>
      <c r="E72" s="260">
        <v>323</v>
      </c>
      <c r="F72" s="260">
        <v>286</v>
      </c>
      <c r="G72" s="260">
        <v>245</v>
      </c>
      <c r="H72" s="260">
        <v>220</v>
      </c>
      <c r="I72" s="260">
        <v>270</v>
      </c>
      <c r="J72" s="260">
        <v>190</v>
      </c>
      <c r="K72" s="272">
        <v>154</v>
      </c>
    </row>
    <row r="73" spans="1:11" ht="12" customHeight="1">
      <c r="A73" s="257" t="s">
        <v>199</v>
      </c>
      <c r="B73" s="376" t="s">
        <v>0</v>
      </c>
      <c r="C73" s="377" t="s">
        <v>426</v>
      </c>
      <c r="D73" s="377" t="s">
        <v>426</v>
      </c>
      <c r="E73" s="377" t="s">
        <v>426</v>
      </c>
      <c r="F73" s="377" t="s">
        <v>426</v>
      </c>
      <c r="G73" s="377" t="s">
        <v>426</v>
      </c>
      <c r="H73" s="377" t="s">
        <v>426</v>
      </c>
      <c r="I73" s="377" t="s">
        <v>426</v>
      </c>
      <c r="J73" s="377" t="s">
        <v>426</v>
      </c>
      <c r="K73" s="377" t="s">
        <v>426</v>
      </c>
    </row>
    <row r="74" spans="1:11" ht="12" customHeight="1">
      <c r="A74" s="257" t="s">
        <v>200</v>
      </c>
      <c r="B74" s="271">
        <v>97</v>
      </c>
      <c r="C74" s="271">
        <v>87</v>
      </c>
      <c r="D74" s="271">
        <v>148</v>
      </c>
      <c r="E74" s="271">
        <v>151</v>
      </c>
      <c r="F74" s="271">
        <v>178</v>
      </c>
      <c r="G74" s="271">
        <v>143</v>
      </c>
      <c r="H74" s="271">
        <v>206</v>
      </c>
      <c r="I74" s="271">
        <v>185</v>
      </c>
      <c r="J74" s="271">
        <v>258</v>
      </c>
      <c r="K74" s="271">
        <v>180</v>
      </c>
    </row>
    <row r="75" spans="1:11" ht="12" customHeight="1">
      <c r="A75" s="257" t="s">
        <v>201</v>
      </c>
      <c r="B75" s="271">
        <v>81</v>
      </c>
      <c r="C75" s="271">
        <v>171</v>
      </c>
      <c r="D75" s="271">
        <v>179</v>
      </c>
      <c r="E75" s="271">
        <v>105</v>
      </c>
      <c r="F75" s="271">
        <v>113</v>
      </c>
      <c r="G75" s="271">
        <v>90</v>
      </c>
      <c r="H75" s="271">
        <v>104</v>
      </c>
      <c r="I75" s="271">
        <v>103</v>
      </c>
      <c r="J75" s="271">
        <v>110</v>
      </c>
      <c r="K75" s="271">
        <v>117</v>
      </c>
    </row>
    <row r="76" spans="1:11" ht="12" customHeight="1">
      <c r="A76" s="257" t="s">
        <v>202</v>
      </c>
      <c r="B76" s="271">
        <v>43</v>
      </c>
      <c r="C76" s="271">
        <v>53</v>
      </c>
      <c r="D76" s="271">
        <v>122</v>
      </c>
      <c r="E76" s="271">
        <v>208</v>
      </c>
      <c r="F76" s="271">
        <v>78</v>
      </c>
      <c r="G76" s="271">
        <v>149</v>
      </c>
      <c r="H76" s="271">
        <v>407</v>
      </c>
      <c r="I76" s="271">
        <v>548</v>
      </c>
      <c r="J76" s="271">
        <v>550</v>
      </c>
      <c r="K76" s="271">
        <v>567</v>
      </c>
    </row>
    <row r="77" spans="1:11" ht="12" customHeight="1">
      <c r="A77" s="257" t="s">
        <v>203</v>
      </c>
      <c r="B77" s="271">
        <v>175</v>
      </c>
      <c r="C77" s="271">
        <v>293</v>
      </c>
      <c r="D77" s="271">
        <v>200</v>
      </c>
      <c r="E77" s="271">
        <v>49</v>
      </c>
      <c r="F77" s="271" t="s">
        <v>426</v>
      </c>
      <c r="G77" s="271" t="s">
        <v>426</v>
      </c>
      <c r="H77" s="271" t="s">
        <v>426</v>
      </c>
      <c r="I77" s="271" t="s">
        <v>426</v>
      </c>
      <c r="J77" s="271" t="s">
        <v>426</v>
      </c>
      <c r="K77" s="271" t="s">
        <v>426</v>
      </c>
    </row>
    <row r="78" spans="1:11" ht="12" customHeight="1">
      <c r="A78" s="257" t="s">
        <v>204</v>
      </c>
      <c r="B78" s="271">
        <v>284</v>
      </c>
      <c r="C78" s="271">
        <v>180</v>
      </c>
      <c r="D78" s="271">
        <v>202</v>
      </c>
      <c r="E78" s="271">
        <v>197</v>
      </c>
      <c r="F78" s="271">
        <v>188</v>
      </c>
      <c r="G78" s="271">
        <v>183</v>
      </c>
      <c r="H78" s="271">
        <v>235</v>
      </c>
      <c r="I78" s="271">
        <v>224</v>
      </c>
      <c r="J78" s="271">
        <v>219</v>
      </c>
      <c r="K78" s="271">
        <v>106</v>
      </c>
    </row>
    <row r="79" spans="1:11" ht="12" customHeight="1">
      <c r="A79" s="257" t="s">
        <v>205</v>
      </c>
      <c r="B79" s="271">
        <v>58</v>
      </c>
      <c r="C79" s="271">
        <v>76</v>
      </c>
      <c r="D79" s="271">
        <v>85</v>
      </c>
      <c r="E79" s="271">
        <v>110</v>
      </c>
      <c r="F79" s="271">
        <v>89</v>
      </c>
      <c r="G79" s="271">
        <v>116</v>
      </c>
      <c r="H79" s="271">
        <v>123</v>
      </c>
      <c r="I79" s="271">
        <v>145</v>
      </c>
      <c r="J79" s="271">
        <v>114</v>
      </c>
      <c r="K79" s="271">
        <v>130</v>
      </c>
    </row>
    <row r="80" spans="1:11" ht="12" customHeight="1">
      <c r="A80" s="257" t="s">
        <v>206</v>
      </c>
      <c r="B80" s="271">
        <v>118</v>
      </c>
      <c r="C80" s="271">
        <v>119</v>
      </c>
      <c r="D80" s="271">
        <v>102</v>
      </c>
      <c r="E80" s="271">
        <v>123</v>
      </c>
      <c r="F80" s="271">
        <v>198</v>
      </c>
      <c r="G80" s="271">
        <v>201</v>
      </c>
      <c r="H80" s="271">
        <v>147</v>
      </c>
      <c r="I80" s="271">
        <v>175</v>
      </c>
      <c r="J80" s="271">
        <v>109</v>
      </c>
      <c r="K80" s="271">
        <v>132</v>
      </c>
    </row>
    <row r="81" spans="1:11" ht="12" customHeight="1">
      <c r="A81" s="257" t="s">
        <v>207</v>
      </c>
      <c r="B81" s="271">
        <v>64</v>
      </c>
      <c r="C81" s="271">
        <v>76</v>
      </c>
      <c r="D81" s="271">
        <v>60</v>
      </c>
      <c r="E81" s="271">
        <v>97</v>
      </c>
      <c r="F81" s="271">
        <v>96</v>
      </c>
      <c r="G81" s="271">
        <v>110</v>
      </c>
      <c r="H81" s="271">
        <v>217</v>
      </c>
      <c r="I81" s="271">
        <v>306</v>
      </c>
      <c r="J81" s="271">
        <v>426</v>
      </c>
      <c r="K81" s="271">
        <v>378</v>
      </c>
    </row>
    <row r="82" spans="1:11" ht="12" customHeight="1">
      <c r="A82" s="257" t="s">
        <v>149</v>
      </c>
      <c r="B82" s="258" t="s">
        <v>328</v>
      </c>
      <c r="C82" s="258" t="s">
        <v>328</v>
      </c>
      <c r="D82" s="258" t="s">
        <v>328</v>
      </c>
      <c r="E82" s="258" t="s">
        <v>328</v>
      </c>
      <c r="F82" s="258" t="s">
        <v>328</v>
      </c>
      <c r="G82" s="258" t="s">
        <v>328</v>
      </c>
      <c r="H82" s="258" t="s">
        <v>328</v>
      </c>
      <c r="I82" s="271">
        <v>7</v>
      </c>
      <c r="J82" s="271">
        <v>27</v>
      </c>
      <c r="K82" s="271">
        <v>41</v>
      </c>
    </row>
    <row r="83" spans="1:11" ht="12" customHeight="1">
      <c r="A83" s="257" t="s">
        <v>208</v>
      </c>
      <c r="B83" s="271" t="s">
        <v>426</v>
      </c>
      <c r="C83" s="271" t="s">
        <v>426</v>
      </c>
      <c r="D83" s="271" t="s">
        <v>426</v>
      </c>
      <c r="E83" s="271" t="s">
        <v>426</v>
      </c>
      <c r="F83" s="271" t="s">
        <v>426</v>
      </c>
      <c r="G83" s="271" t="s">
        <v>426</v>
      </c>
      <c r="H83" s="271" t="s">
        <v>426</v>
      </c>
      <c r="I83" s="271" t="s">
        <v>426</v>
      </c>
      <c r="J83" s="271" t="s">
        <v>426</v>
      </c>
      <c r="K83" s="271">
        <v>6</v>
      </c>
    </row>
    <row r="84" spans="1:11" ht="12" customHeight="1">
      <c r="A84" s="257" t="s">
        <v>209</v>
      </c>
      <c r="B84" s="271" t="s">
        <v>426</v>
      </c>
      <c r="C84" s="271" t="s">
        <v>426</v>
      </c>
      <c r="D84" s="271" t="s">
        <v>426</v>
      </c>
      <c r="E84" s="271" t="s">
        <v>426</v>
      </c>
      <c r="F84" s="271" t="s">
        <v>426</v>
      </c>
      <c r="G84" s="271" t="s">
        <v>426</v>
      </c>
      <c r="H84" s="271" t="s">
        <v>426</v>
      </c>
      <c r="I84" s="271" t="s">
        <v>426</v>
      </c>
      <c r="J84" s="271" t="s">
        <v>426</v>
      </c>
      <c r="K84" s="271" t="s">
        <v>426</v>
      </c>
    </row>
    <row r="85" spans="1:11" ht="12" customHeight="1">
      <c r="A85" s="257" t="s">
        <v>210</v>
      </c>
      <c r="B85" s="271" t="s">
        <v>426</v>
      </c>
      <c r="C85" s="271" t="s">
        <v>426</v>
      </c>
      <c r="D85" s="271" t="s">
        <v>426</v>
      </c>
      <c r="E85" s="271" t="s">
        <v>426</v>
      </c>
      <c r="F85" s="271" t="s">
        <v>426</v>
      </c>
      <c r="G85" s="271" t="s">
        <v>426</v>
      </c>
      <c r="H85" s="271" t="s">
        <v>426</v>
      </c>
      <c r="I85" s="271" t="s">
        <v>426</v>
      </c>
      <c r="J85" s="271" t="s">
        <v>426</v>
      </c>
      <c r="K85" s="271" t="s">
        <v>426</v>
      </c>
    </row>
    <row r="86" spans="1:11" ht="12" customHeight="1">
      <c r="A86" s="257" t="s">
        <v>211</v>
      </c>
      <c r="B86" s="271">
        <v>7</v>
      </c>
      <c r="C86" s="271">
        <v>19</v>
      </c>
      <c r="D86" s="271">
        <v>14</v>
      </c>
      <c r="E86" s="271">
        <v>11</v>
      </c>
      <c r="F86" s="271">
        <v>8</v>
      </c>
      <c r="G86" s="271">
        <v>12</v>
      </c>
      <c r="H86" s="271">
        <v>13</v>
      </c>
      <c r="I86" s="271">
        <v>22</v>
      </c>
      <c r="J86" s="271">
        <v>16</v>
      </c>
      <c r="K86" s="271">
        <v>10</v>
      </c>
    </row>
    <row r="87" spans="1:11" ht="12" customHeight="1">
      <c r="A87" s="257" t="s">
        <v>212</v>
      </c>
      <c r="B87" s="271">
        <v>235</v>
      </c>
      <c r="C87" s="271">
        <v>270</v>
      </c>
      <c r="D87" s="271">
        <v>152</v>
      </c>
      <c r="E87" s="271">
        <v>27</v>
      </c>
      <c r="F87" s="271">
        <v>213</v>
      </c>
      <c r="G87" s="271">
        <v>484</v>
      </c>
      <c r="H87" s="271">
        <v>428</v>
      </c>
      <c r="I87" s="271">
        <v>397</v>
      </c>
      <c r="J87" s="271">
        <v>347</v>
      </c>
      <c r="K87" s="271">
        <v>286</v>
      </c>
    </row>
    <row r="88" spans="1:11" ht="12" customHeight="1">
      <c r="A88" s="257" t="s">
        <v>213</v>
      </c>
      <c r="B88" s="271" t="s">
        <v>426</v>
      </c>
      <c r="C88" s="271" t="s">
        <v>426</v>
      </c>
      <c r="D88" s="271" t="s">
        <v>426</v>
      </c>
      <c r="E88" s="271" t="s">
        <v>426</v>
      </c>
      <c r="F88" s="271" t="s">
        <v>426</v>
      </c>
      <c r="G88" s="271" t="s">
        <v>426</v>
      </c>
      <c r="H88" s="271" t="s">
        <v>426</v>
      </c>
      <c r="I88" s="271" t="s">
        <v>426</v>
      </c>
      <c r="J88" s="271" t="s">
        <v>426</v>
      </c>
      <c r="K88" s="271" t="s">
        <v>426</v>
      </c>
    </row>
    <row r="89" spans="1:11" ht="12" customHeight="1">
      <c r="A89" s="257" t="s">
        <v>214</v>
      </c>
      <c r="B89" s="271">
        <v>116</v>
      </c>
      <c r="C89" s="271">
        <v>163</v>
      </c>
      <c r="D89" s="271">
        <v>156</v>
      </c>
      <c r="E89" s="271">
        <v>237</v>
      </c>
      <c r="F89" s="271">
        <v>178</v>
      </c>
      <c r="G89" s="271">
        <v>147</v>
      </c>
      <c r="H89" s="271">
        <v>123</v>
      </c>
      <c r="I89" s="271">
        <v>111</v>
      </c>
      <c r="J89" s="271">
        <v>100</v>
      </c>
      <c r="K89" s="271">
        <v>105</v>
      </c>
    </row>
    <row r="90" spans="1:11" ht="12" customHeight="1">
      <c r="A90" s="257" t="s">
        <v>215</v>
      </c>
      <c r="B90" s="271">
        <v>84</v>
      </c>
      <c r="C90" s="271">
        <v>76</v>
      </c>
      <c r="D90" s="271">
        <v>89</v>
      </c>
      <c r="E90" s="271">
        <v>72</v>
      </c>
      <c r="F90" s="271">
        <v>60</v>
      </c>
      <c r="G90" s="271">
        <v>50</v>
      </c>
      <c r="H90" s="271">
        <v>70</v>
      </c>
      <c r="I90" s="271">
        <v>41</v>
      </c>
      <c r="J90" s="271">
        <v>50</v>
      </c>
      <c r="K90" s="271">
        <v>64</v>
      </c>
    </row>
    <row r="91" spans="1:11" ht="12" customHeight="1">
      <c r="A91" s="257" t="s">
        <v>216</v>
      </c>
      <c r="B91" s="271">
        <v>89</v>
      </c>
      <c r="C91" s="271">
        <v>113</v>
      </c>
      <c r="D91" s="271">
        <v>106</v>
      </c>
      <c r="E91" s="271">
        <v>126</v>
      </c>
      <c r="F91" s="271">
        <v>72</v>
      </c>
      <c r="G91" s="271">
        <v>84</v>
      </c>
      <c r="H91" s="271">
        <v>92</v>
      </c>
      <c r="I91" s="271">
        <v>82</v>
      </c>
      <c r="J91" s="271">
        <v>156</v>
      </c>
      <c r="K91" s="271">
        <v>111</v>
      </c>
    </row>
    <row r="92" spans="1:11" ht="12" customHeight="1">
      <c r="A92" s="257" t="s">
        <v>217</v>
      </c>
      <c r="B92" s="271" t="s">
        <v>426</v>
      </c>
      <c r="C92" s="271" t="s">
        <v>426</v>
      </c>
      <c r="D92" s="271" t="s">
        <v>426</v>
      </c>
      <c r="E92" s="271" t="s">
        <v>426</v>
      </c>
      <c r="F92" s="271">
        <v>6</v>
      </c>
      <c r="G92" s="271">
        <v>7</v>
      </c>
      <c r="H92" s="271">
        <v>7</v>
      </c>
      <c r="I92" s="271">
        <v>7</v>
      </c>
      <c r="J92" s="271" t="s">
        <v>426</v>
      </c>
      <c r="K92" s="271">
        <v>7</v>
      </c>
    </row>
    <row r="93" spans="1:11" ht="12" customHeight="1">
      <c r="A93" s="257" t="s">
        <v>218</v>
      </c>
      <c r="B93" s="271">
        <v>53</v>
      </c>
      <c r="C93" s="271">
        <v>108</v>
      </c>
      <c r="D93" s="271">
        <v>107</v>
      </c>
      <c r="E93" s="271">
        <v>85</v>
      </c>
      <c r="F93" s="271">
        <v>81</v>
      </c>
      <c r="G93" s="271">
        <v>84</v>
      </c>
      <c r="H93" s="271">
        <v>76</v>
      </c>
      <c r="I93" s="271">
        <v>113</v>
      </c>
      <c r="J93" s="271">
        <v>160</v>
      </c>
      <c r="K93" s="271">
        <v>85</v>
      </c>
    </row>
    <row r="94" spans="1:11" ht="12" customHeight="1">
      <c r="A94" s="257" t="s">
        <v>219</v>
      </c>
      <c r="B94" s="271">
        <v>12</v>
      </c>
      <c r="C94" s="271">
        <v>10</v>
      </c>
      <c r="D94" s="271">
        <v>23</v>
      </c>
      <c r="E94" s="271">
        <v>65</v>
      </c>
      <c r="F94" s="271">
        <v>49</v>
      </c>
      <c r="G94" s="271">
        <v>46</v>
      </c>
      <c r="H94" s="271">
        <v>50</v>
      </c>
      <c r="I94" s="271">
        <v>73</v>
      </c>
      <c r="J94" s="271">
        <v>80</v>
      </c>
      <c r="K94" s="271">
        <v>58</v>
      </c>
    </row>
    <row r="95" spans="1:11" ht="12" customHeight="1">
      <c r="A95" s="257" t="s">
        <v>220</v>
      </c>
      <c r="B95" s="271">
        <v>64</v>
      </c>
      <c r="C95" s="271">
        <v>38</v>
      </c>
      <c r="D95" s="271">
        <v>37</v>
      </c>
      <c r="E95" s="271">
        <v>45</v>
      </c>
      <c r="F95" s="271">
        <v>47</v>
      </c>
      <c r="G95" s="271">
        <v>52</v>
      </c>
      <c r="H95" s="271">
        <v>44</v>
      </c>
      <c r="I95" s="271">
        <v>43</v>
      </c>
      <c r="J95" s="271">
        <v>24</v>
      </c>
      <c r="K95" s="271">
        <v>26</v>
      </c>
    </row>
    <row r="96" spans="1:11" ht="12" customHeight="1">
      <c r="A96" s="257" t="s">
        <v>221</v>
      </c>
      <c r="B96" s="271">
        <v>110</v>
      </c>
      <c r="C96" s="271">
        <v>113</v>
      </c>
      <c r="D96" s="271">
        <v>136</v>
      </c>
      <c r="E96" s="271">
        <v>155</v>
      </c>
      <c r="F96" s="271">
        <v>160</v>
      </c>
      <c r="G96" s="271">
        <v>154</v>
      </c>
      <c r="H96" s="271">
        <v>187</v>
      </c>
      <c r="I96" s="271">
        <v>258</v>
      </c>
      <c r="J96" s="271">
        <v>259</v>
      </c>
      <c r="K96" s="271">
        <v>231</v>
      </c>
    </row>
    <row r="97" spans="1:11" ht="12" customHeight="1">
      <c r="A97" s="257" t="s">
        <v>222</v>
      </c>
      <c r="B97" s="271">
        <v>14</v>
      </c>
      <c r="C97" s="271">
        <v>14</v>
      </c>
      <c r="D97" s="271">
        <v>24</v>
      </c>
      <c r="E97" s="271">
        <v>22</v>
      </c>
      <c r="F97" s="271">
        <v>21</v>
      </c>
      <c r="G97" s="271">
        <v>54</v>
      </c>
      <c r="H97" s="271">
        <v>52</v>
      </c>
      <c r="I97" s="271">
        <v>58</v>
      </c>
      <c r="J97" s="271">
        <v>39</v>
      </c>
      <c r="K97" s="271">
        <v>40</v>
      </c>
    </row>
    <row r="98" spans="1:11" ht="12" customHeight="1">
      <c r="A98" s="257" t="s">
        <v>128</v>
      </c>
      <c r="B98" s="271">
        <v>66</v>
      </c>
      <c r="C98" s="271">
        <v>93</v>
      </c>
      <c r="D98" s="271">
        <v>126</v>
      </c>
      <c r="E98" s="271">
        <v>135</v>
      </c>
      <c r="F98" s="271">
        <v>121</v>
      </c>
      <c r="G98" s="271">
        <v>93</v>
      </c>
      <c r="H98" s="271">
        <v>92</v>
      </c>
      <c r="I98" s="271">
        <v>86</v>
      </c>
      <c r="J98" s="271">
        <v>102</v>
      </c>
      <c r="K98" s="271">
        <v>70</v>
      </c>
    </row>
    <row r="99" spans="1:11" ht="12" customHeight="1">
      <c r="A99" s="257" t="s">
        <v>223</v>
      </c>
      <c r="B99" s="271">
        <v>32</v>
      </c>
      <c r="C99" s="271">
        <v>20</v>
      </c>
      <c r="D99" s="271">
        <v>27</v>
      </c>
      <c r="E99" s="271">
        <v>28</v>
      </c>
      <c r="F99" s="271">
        <v>41</v>
      </c>
      <c r="G99" s="271">
        <v>65</v>
      </c>
      <c r="H99" s="271">
        <v>125</v>
      </c>
      <c r="I99" s="271">
        <v>95</v>
      </c>
      <c r="J99" s="271">
        <v>88</v>
      </c>
      <c r="K99" s="271">
        <v>42</v>
      </c>
    </row>
    <row r="100" spans="1:11" ht="12" customHeight="1">
      <c r="A100" s="257" t="s">
        <v>224</v>
      </c>
      <c r="B100" s="271">
        <v>16</v>
      </c>
      <c r="C100" s="271">
        <v>13</v>
      </c>
      <c r="D100" s="271">
        <v>19</v>
      </c>
      <c r="E100" s="271">
        <v>16</v>
      </c>
      <c r="F100" s="271">
        <v>26</v>
      </c>
      <c r="G100" s="271">
        <v>17</v>
      </c>
      <c r="H100" s="271">
        <v>12</v>
      </c>
      <c r="I100" s="271">
        <v>26</v>
      </c>
      <c r="J100" s="271">
        <v>19</v>
      </c>
      <c r="K100" s="271">
        <v>18</v>
      </c>
    </row>
    <row r="101" spans="1:11" ht="12" customHeight="1">
      <c r="A101" s="257" t="s">
        <v>225</v>
      </c>
      <c r="B101" s="271">
        <v>120</v>
      </c>
      <c r="C101" s="271">
        <v>176</v>
      </c>
      <c r="D101" s="271">
        <v>262</v>
      </c>
      <c r="E101" s="271">
        <v>289</v>
      </c>
      <c r="F101" s="271">
        <v>262</v>
      </c>
      <c r="G101" s="271">
        <v>222</v>
      </c>
      <c r="H101" s="271">
        <v>241</v>
      </c>
      <c r="I101" s="271">
        <v>209</v>
      </c>
      <c r="J101" s="271">
        <v>219</v>
      </c>
      <c r="K101" s="271">
        <v>233</v>
      </c>
    </row>
    <row r="102" spans="1:11" ht="12" customHeight="1">
      <c r="A102" s="257" t="s">
        <v>316</v>
      </c>
      <c r="B102" s="258" t="s">
        <v>328</v>
      </c>
      <c r="C102" s="258" t="s">
        <v>328</v>
      </c>
      <c r="D102" s="258" t="s">
        <v>328</v>
      </c>
      <c r="E102" s="258" t="s">
        <v>328</v>
      </c>
      <c r="F102" s="258" t="s">
        <v>328</v>
      </c>
      <c r="G102" s="258" t="s">
        <v>328</v>
      </c>
      <c r="H102" s="258" t="s">
        <v>328</v>
      </c>
      <c r="I102" s="258" t="s">
        <v>328</v>
      </c>
      <c r="J102" s="258" t="s">
        <v>328</v>
      </c>
      <c r="K102" s="258" t="s">
        <v>328</v>
      </c>
    </row>
    <row r="103" spans="1:11" ht="12" customHeight="1">
      <c r="A103" s="257" t="s">
        <v>267</v>
      </c>
      <c r="B103" s="271">
        <v>159</v>
      </c>
      <c r="C103" s="271">
        <v>194</v>
      </c>
      <c r="D103" s="271">
        <v>199</v>
      </c>
      <c r="E103" s="271">
        <v>161</v>
      </c>
      <c r="F103" s="271">
        <v>47</v>
      </c>
      <c r="G103" s="271">
        <v>114</v>
      </c>
      <c r="H103" s="271">
        <v>107</v>
      </c>
      <c r="I103" s="271">
        <v>106</v>
      </c>
      <c r="J103" s="271">
        <v>110</v>
      </c>
      <c r="K103" s="271">
        <v>92</v>
      </c>
    </row>
    <row r="104" spans="1:11" ht="12" customHeight="1">
      <c r="A104" s="257" t="s">
        <v>268</v>
      </c>
      <c r="B104" s="271">
        <v>26</v>
      </c>
      <c r="C104" s="271">
        <v>16</v>
      </c>
      <c r="D104" s="271">
        <v>28</v>
      </c>
      <c r="E104" s="271">
        <v>11</v>
      </c>
      <c r="F104" s="271" t="s">
        <v>426</v>
      </c>
      <c r="G104" s="271">
        <v>8</v>
      </c>
      <c r="H104" s="271" t="s">
        <v>426</v>
      </c>
      <c r="I104" s="271" t="s">
        <v>426</v>
      </c>
      <c r="J104" s="271" t="s">
        <v>426</v>
      </c>
      <c r="K104" s="271" t="s">
        <v>426</v>
      </c>
    </row>
    <row r="105" spans="1:11" ht="12" customHeight="1">
      <c r="A105" s="257" t="s">
        <v>133</v>
      </c>
      <c r="B105" s="271" t="s">
        <v>426</v>
      </c>
      <c r="C105" s="271">
        <v>6</v>
      </c>
      <c r="D105" s="271">
        <v>12</v>
      </c>
      <c r="E105" s="271">
        <v>14</v>
      </c>
      <c r="F105" s="271">
        <v>19</v>
      </c>
      <c r="G105" s="271">
        <v>12</v>
      </c>
      <c r="H105" s="271">
        <v>20</v>
      </c>
      <c r="I105" s="271">
        <v>13</v>
      </c>
      <c r="J105" s="271">
        <v>9</v>
      </c>
      <c r="K105" s="271">
        <v>20</v>
      </c>
    </row>
    <row r="106" spans="1:11" ht="12" customHeight="1">
      <c r="A106" s="257" t="s">
        <v>226</v>
      </c>
      <c r="B106" s="271">
        <v>40</v>
      </c>
      <c r="C106" s="271">
        <v>18</v>
      </c>
      <c r="D106" s="271">
        <v>24</v>
      </c>
      <c r="E106" s="271">
        <v>38</v>
      </c>
      <c r="F106" s="271">
        <v>24</v>
      </c>
      <c r="G106" s="271">
        <v>67</v>
      </c>
      <c r="H106" s="271">
        <v>65</v>
      </c>
      <c r="I106" s="271">
        <v>66</v>
      </c>
      <c r="J106" s="271">
        <v>99</v>
      </c>
      <c r="K106" s="271">
        <v>93</v>
      </c>
    </row>
    <row r="107" spans="1:11" ht="12" customHeight="1">
      <c r="A107" s="257" t="s">
        <v>227</v>
      </c>
      <c r="B107" s="271">
        <v>41</v>
      </c>
      <c r="C107" s="271">
        <v>97</v>
      </c>
      <c r="D107" s="271">
        <v>75</v>
      </c>
      <c r="E107" s="271">
        <v>58</v>
      </c>
      <c r="F107" s="271">
        <v>97</v>
      </c>
      <c r="G107" s="271">
        <v>113</v>
      </c>
      <c r="H107" s="271">
        <v>108</v>
      </c>
      <c r="I107" s="271">
        <v>108</v>
      </c>
      <c r="J107" s="271">
        <v>90</v>
      </c>
      <c r="K107" s="271">
        <v>61</v>
      </c>
    </row>
    <row r="108" spans="1:11" ht="12" customHeight="1">
      <c r="A108" s="257" t="s">
        <v>228</v>
      </c>
      <c r="B108" s="271" t="s">
        <v>426</v>
      </c>
      <c r="C108" s="271" t="s">
        <v>426</v>
      </c>
      <c r="D108" s="271" t="s">
        <v>426</v>
      </c>
      <c r="E108" s="271" t="s">
        <v>426</v>
      </c>
      <c r="F108" s="271">
        <v>6</v>
      </c>
      <c r="G108" s="271" t="s">
        <v>426</v>
      </c>
      <c r="H108" s="271">
        <v>7</v>
      </c>
      <c r="I108" s="271" t="s">
        <v>426</v>
      </c>
      <c r="J108" s="271" t="s">
        <v>426</v>
      </c>
      <c r="K108" s="271">
        <v>10</v>
      </c>
    </row>
    <row r="109" spans="1:11" ht="12" customHeight="1">
      <c r="A109" s="257" t="s">
        <v>229</v>
      </c>
      <c r="B109" s="271">
        <v>107</v>
      </c>
      <c r="C109" s="271">
        <v>65</v>
      </c>
      <c r="D109" s="271">
        <v>90</v>
      </c>
      <c r="E109" s="271">
        <v>102</v>
      </c>
      <c r="F109" s="271">
        <v>110</v>
      </c>
      <c r="G109" s="271">
        <v>118</v>
      </c>
      <c r="H109" s="271">
        <v>91</v>
      </c>
      <c r="I109" s="271">
        <v>108</v>
      </c>
      <c r="J109" s="271">
        <v>106</v>
      </c>
      <c r="K109" s="271">
        <v>77</v>
      </c>
    </row>
    <row r="110" spans="1:11" ht="12" customHeight="1">
      <c r="A110" s="256" t="s">
        <v>293</v>
      </c>
      <c r="B110" s="258" t="s">
        <v>328</v>
      </c>
      <c r="C110" s="258" t="s">
        <v>328</v>
      </c>
      <c r="D110" s="258" t="s">
        <v>328</v>
      </c>
      <c r="E110" s="258" t="s">
        <v>328</v>
      </c>
      <c r="F110" s="258" t="s">
        <v>328</v>
      </c>
      <c r="G110" s="258" t="s">
        <v>328</v>
      </c>
      <c r="H110" s="258" t="s">
        <v>328</v>
      </c>
      <c r="I110" s="258" t="s">
        <v>328</v>
      </c>
      <c r="J110" s="258" t="s">
        <v>328</v>
      </c>
      <c r="K110" s="258" t="s">
        <v>328</v>
      </c>
    </row>
    <row r="111" spans="1:11" ht="12" customHeight="1">
      <c r="A111" s="257" t="s">
        <v>230</v>
      </c>
      <c r="B111" s="271">
        <v>173</v>
      </c>
      <c r="C111" s="271">
        <v>158</v>
      </c>
      <c r="D111" s="271">
        <v>156</v>
      </c>
      <c r="E111" s="271">
        <v>154</v>
      </c>
      <c r="F111" s="271">
        <v>29</v>
      </c>
      <c r="G111" s="271">
        <v>39</v>
      </c>
      <c r="H111" s="271">
        <v>59</v>
      </c>
      <c r="I111" s="271">
        <v>15</v>
      </c>
      <c r="J111" s="271">
        <v>7</v>
      </c>
      <c r="K111" s="271" t="s">
        <v>426</v>
      </c>
    </row>
    <row r="112" spans="1:11" ht="12" customHeight="1">
      <c r="A112" s="257" t="s">
        <v>231</v>
      </c>
      <c r="B112" s="271">
        <v>74</v>
      </c>
      <c r="C112" s="271">
        <v>55</v>
      </c>
      <c r="D112" s="271">
        <v>76</v>
      </c>
      <c r="E112" s="271">
        <v>83</v>
      </c>
      <c r="F112" s="271">
        <v>108</v>
      </c>
      <c r="G112" s="271">
        <v>93</v>
      </c>
      <c r="H112" s="271">
        <v>80</v>
      </c>
      <c r="I112" s="271">
        <v>133</v>
      </c>
      <c r="J112" s="271">
        <v>115</v>
      </c>
      <c r="K112" s="271">
        <v>110</v>
      </c>
    </row>
    <row r="113" spans="1:11" ht="12" customHeight="1">
      <c r="A113" s="257" t="s">
        <v>232</v>
      </c>
      <c r="B113" s="271">
        <v>433</v>
      </c>
      <c r="C113" s="271">
        <v>507</v>
      </c>
      <c r="D113" s="271">
        <v>591</v>
      </c>
      <c r="E113" s="271">
        <v>607</v>
      </c>
      <c r="F113" s="271">
        <v>176</v>
      </c>
      <c r="G113" s="271">
        <v>187</v>
      </c>
      <c r="H113" s="271">
        <v>187</v>
      </c>
      <c r="I113" s="271">
        <v>243</v>
      </c>
      <c r="J113" s="271">
        <v>237</v>
      </c>
      <c r="K113" s="271">
        <v>190</v>
      </c>
    </row>
    <row r="114" spans="1:11" ht="12" customHeight="1">
      <c r="A114" s="256" t="s">
        <v>317</v>
      </c>
      <c r="B114" s="258" t="s">
        <v>328</v>
      </c>
      <c r="C114" s="258" t="s">
        <v>328</v>
      </c>
      <c r="D114" s="258" t="s">
        <v>328</v>
      </c>
      <c r="E114" s="258" t="s">
        <v>328</v>
      </c>
      <c r="F114" s="258" t="s">
        <v>328</v>
      </c>
      <c r="G114" s="258" t="s">
        <v>328</v>
      </c>
      <c r="H114" s="258" t="s">
        <v>328</v>
      </c>
      <c r="I114" s="258" t="s">
        <v>328</v>
      </c>
      <c r="J114" s="258" t="s">
        <v>328</v>
      </c>
      <c r="K114" s="258" t="s">
        <v>328</v>
      </c>
    </row>
    <row r="115" spans="1:11" ht="12" customHeight="1">
      <c r="A115" s="257" t="s">
        <v>233</v>
      </c>
      <c r="B115" s="271">
        <v>117</v>
      </c>
      <c r="C115" s="271">
        <v>133</v>
      </c>
      <c r="D115" s="271">
        <v>229</v>
      </c>
      <c r="E115" s="271">
        <v>297</v>
      </c>
      <c r="F115" s="271">
        <v>294</v>
      </c>
      <c r="G115" s="271">
        <v>303</v>
      </c>
      <c r="H115" s="271">
        <v>295</v>
      </c>
      <c r="I115" s="271">
        <v>374</v>
      </c>
      <c r="J115" s="271">
        <v>445</v>
      </c>
      <c r="K115" s="271">
        <v>444</v>
      </c>
    </row>
    <row r="116" spans="1:11" ht="12" customHeight="1">
      <c r="A116" s="257" t="s">
        <v>234</v>
      </c>
      <c r="B116" s="271">
        <v>27</v>
      </c>
      <c r="C116" s="271">
        <v>33</v>
      </c>
      <c r="D116" s="271">
        <v>26</v>
      </c>
      <c r="E116" s="271">
        <v>53</v>
      </c>
      <c r="F116" s="271">
        <v>56</v>
      </c>
      <c r="G116" s="271">
        <v>52</v>
      </c>
      <c r="H116" s="271">
        <v>36</v>
      </c>
      <c r="I116" s="271">
        <v>23</v>
      </c>
      <c r="J116" s="271">
        <v>20</v>
      </c>
      <c r="K116" s="271">
        <v>24</v>
      </c>
    </row>
    <row r="117" spans="1:11" ht="12" customHeight="1">
      <c r="A117" s="257" t="s">
        <v>235</v>
      </c>
      <c r="B117" s="271">
        <v>161</v>
      </c>
      <c r="C117" s="271">
        <v>245</v>
      </c>
      <c r="D117" s="271">
        <v>244</v>
      </c>
      <c r="E117" s="271">
        <v>261</v>
      </c>
      <c r="F117" s="271">
        <v>224</v>
      </c>
      <c r="G117" s="271">
        <v>267</v>
      </c>
      <c r="H117" s="271">
        <v>220</v>
      </c>
      <c r="I117" s="271">
        <v>216</v>
      </c>
      <c r="J117" s="271">
        <v>281</v>
      </c>
      <c r="K117" s="271">
        <v>281</v>
      </c>
    </row>
    <row r="118" spans="1:11" ht="12" customHeight="1">
      <c r="A118" s="257" t="s">
        <v>142</v>
      </c>
      <c r="B118" s="258" t="s">
        <v>328</v>
      </c>
      <c r="C118" s="258" t="s">
        <v>328</v>
      </c>
      <c r="D118" s="258" t="s">
        <v>328</v>
      </c>
      <c r="E118" s="258" t="s">
        <v>328</v>
      </c>
      <c r="F118" s="258" t="s">
        <v>328</v>
      </c>
      <c r="G118" s="271">
        <v>180</v>
      </c>
      <c r="H118" s="271">
        <v>370</v>
      </c>
      <c r="I118" s="271">
        <v>338</v>
      </c>
      <c r="J118" s="271">
        <v>295</v>
      </c>
      <c r="K118" s="271">
        <v>282</v>
      </c>
    </row>
    <row r="119" spans="1:11" ht="12" customHeight="1">
      <c r="A119" s="257" t="s">
        <v>236</v>
      </c>
      <c r="B119" s="271">
        <v>175</v>
      </c>
      <c r="C119" s="271">
        <v>78</v>
      </c>
      <c r="D119" s="271">
        <v>97</v>
      </c>
      <c r="E119" s="271">
        <v>84</v>
      </c>
      <c r="F119" s="271">
        <v>172</v>
      </c>
      <c r="G119" s="271">
        <v>194</v>
      </c>
      <c r="H119" s="271">
        <v>170</v>
      </c>
      <c r="I119" s="271">
        <v>234</v>
      </c>
      <c r="J119" s="271">
        <v>193</v>
      </c>
      <c r="K119" s="271">
        <v>172</v>
      </c>
    </row>
    <row r="120" spans="1:11" ht="12" customHeight="1">
      <c r="A120" s="257" t="s">
        <v>237</v>
      </c>
      <c r="B120" s="271">
        <v>39</v>
      </c>
      <c r="C120" s="271">
        <v>44</v>
      </c>
      <c r="D120" s="271">
        <v>35</v>
      </c>
      <c r="E120" s="271">
        <v>89</v>
      </c>
      <c r="F120" s="271">
        <v>87</v>
      </c>
      <c r="G120" s="271">
        <v>103</v>
      </c>
      <c r="H120" s="271">
        <v>109</v>
      </c>
      <c r="I120" s="271">
        <v>151</v>
      </c>
      <c r="J120" s="271">
        <v>166</v>
      </c>
      <c r="K120" s="271">
        <v>147</v>
      </c>
    </row>
    <row r="121" spans="1:12" ht="12" customHeight="1">
      <c r="A121" s="256" t="s">
        <v>318</v>
      </c>
      <c r="B121" s="382" t="s">
        <v>1</v>
      </c>
      <c r="C121" s="383" t="s">
        <v>426</v>
      </c>
      <c r="D121" s="383" t="s">
        <v>426</v>
      </c>
      <c r="E121" s="383" t="s">
        <v>426</v>
      </c>
      <c r="F121" s="383" t="s">
        <v>426</v>
      </c>
      <c r="G121" s="383" t="s">
        <v>426</v>
      </c>
      <c r="H121" s="383" t="s">
        <v>426</v>
      </c>
      <c r="I121" s="383" t="s">
        <v>426</v>
      </c>
      <c r="J121" s="383" t="s">
        <v>426</v>
      </c>
      <c r="K121" s="383" t="s">
        <v>426</v>
      </c>
      <c r="L121" s="244"/>
    </row>
    <row r="122" spans="1:11" ht="12" customHeight="1">
      <c r="A122" s="257" t="s">
        <v>238</v>
      </c>
      <c r="B122" s="271">
        <v>34</v>
      </c>
      <c r="C122" s="271">
        <v>26</v>
      </c>
      <c r="D122" s="271">
        <v>50</v>
      </c>
      <c r="E122" s="271">
        <v>48</v>
      </c>
      <c r="F122" s="271">
        <v>22</v>
      </c>
      <c r="G122" s="271">
        <v>35</v>
      </c>
      <c r="H122" s="271">
        <v>69</v>
      </c>
      <c r="I122" s="271">
        <v>59</v>
      </c>
      <c r="J122" s="271">
        <v>95</v>
      </c>
      <c r="K122" s="271">
        <v>94</v>
      </c>
    </row>
    <row r="123" spans="1:11" ht="12" customHeight="1">
      <c r="A123" s="257" t="s">
        <v>239</v>
      </c>
      <c r="B123" s="271">
        <v>7</v>
      </c>
      <c r="C123" s="271">
        <v>6</v>
      </c>
      <c r="D123" s="271">
        <v>13</v>
      </c>
      <c r="E123" s="271">
        <v>30</v>
      </c>
      <c r="F123" s="271">
        <v>41</v>
      </c>
      <c r="G123" s="271">
        <v>93</v>
      </c>
      <c r="H123" s="271">
        <v>72</v>
      </c>
      <c r="I123" s="271">
        <v>54</v>
      </c>
      <c r="J123" s="271">
        <v>37</v>
      </c>
      <c r="K123" s="271">
        <v>51</v>
      </c>
    </row>
    <row r="124" spans="1:11" ht="12" customHeight="1">
      <c r="A124" s="257" t="s">
        <v>127</v>
      </c>
      <c r="B124" s="271">
        <v>19</v>
      </c>
      <c r="C124" s="271">
        <v>26</v>
      </c>
      <c r="D124" s="271">
        <v>61</v>
      </c>
      <c r="E124" s="271">
        <v>82</v>
      </c>
      <c r="F124" s="271">
        <v>140</v>
      </c>
      <c r="G124" s="271">
        <v>137</v>
      </c>
      <c r="H124" s="271">
        <v>136</v>
      </c>
      <c r="I124" s="271">
        <v>135</v>
      </c>
      <c r="J124" s="271">
        <v>135</v>
      </c>
      <c r="K124" s="271">
        <v>75</v>
      </c>
    </row>
    <row r="125" spans="1:11" ht="12" customHeight="1">
      <c r="A125" s="257" t="s">
        <v>136</v>
      </c>
      <c r="B125" s="271">
        <v>49</v>
      </c>
      <c r="C125" s="271">
        <v>62</v>
      </c>
      <c r="D125" s="271">
        <v>38</v>
      </c>
      <c r="E125" s="271">
        <v>67</v>
      </c>
      <c r="F125" s="271">
        <v>120</v>
      </c>
      <c r="G125" s="271">
        <v>102</v>
      </c>
      <c r="H125" s="271">
        <v>113</v>
      </c>
      <c r="I125" s="271">
        <v>80</v>
      </c>
      <c r="J125" s="271">
        <v>173</v>
      </c>
      <c r="K125" s="271">
        <v>223</v>
      </c>
    </row>
    <row r="126" spans="1:11" ht="12" customHeight="1">
      <c r="A126" s="257" t="s">
        <v>129</v>
      </c>
      <c r="B126" s="258" t="s">
        <v>328</v>
      </c>
      <c r="C126" s="271">
        <v>51</v>
      </c>
      <c r="D126" s="271">
        <v>30</v>
      </c>
      <c r="E126" s="271">
        <v>40</v>
      </c>
      <c r="F126" s="271">
        <v>79</v>
      </c>
      <c r="G126" s="271">
        <v>119</v>
      </c>
      <c r="H126" s="271">
        <v>114</v>
      </c>
      <c r="I126" s="271">
        <v>110</v>
      </c>
      <c r="J126" s="271">
        <v>50</v>
      </c>
      <c r="K126" s="271">
        <v>28</v>
      </c>
    </row>
    <row r="127" spans="1:11" ht="12" customHeight="1">
      <c r="A127" s="257" t="s">
        <v>124</v>
      </c>
      <c r="B127" s="271">
        <v>10</v>
      </c>
      <c r="C127" s="271">
        <v>13</v>
      </c>
      <c r="D127" s="271">
        <v>6</v>
      </c>
      <c r="E127" s="271">
        <v>9</v>
      </c>
      <c r="F127" s="271" t="s">
        <v>426</v>
      </c>
      <c r="G127" s="271">
        <v>19</v>
      </c>
      <c r="H127" s="271">
        <v>14</v>
      </c>
      <c r="I127" s="271">
        <v>9</v>
      </c>
      <c r="J127" s="271">
        <v>17</v>
      </c>
      <c r="K127" s="271">
        <v>12</v>
      </c>
    </row>
    <row r="128" spans="1:11" ht="12" customHeight="1">
      <c r="A128" s="257" t="s">
        <v>240</v>
      </c>
      <c r="B128" s="271">
        <v>9</v>
      </c>
      <c r="C128" s="271" t="s">
        <v>426</v>
      </c>
      <c r="D128" s="271">
        <v>13</v>
      </c>
      <c r="E128" s="271" t="s">
        <v>426</v>
      </c>
      <c r="F128" s="271" t="s">
        <v>426</v>
      </c>
      <c r="G128" s="271" t="s">
        <v>426</v>
      </c>
      <c r="H128" s="271" t="s">
        <v>426</v>
      </c>
      <c r="I128" s="271">
        <v>6</v>
      </c>
      <c r="J128" s="271" t="s">
        <v>426</v>
      </c>
      <c r="K128" s="271" t="s">
        <v>426</v>
      </c>
    </row>
    <row r="129" spans="1:11" ht="12" customHeight="1">
      <c r="A129" s="257" t="s">
        <v>241</v>
      </c>
      <c r="B129" s="271">
        <v>37</v>
      </c>
      <c r="C129" s="271">
        <v>45</v>
      </c>
      <c r="D129" s="271">
        <v>38</v>
      </c>
      <c r="E129" s="271">
        <v>58</v>
      </c>
      <c r="F129" s="271">
        <v>46</v>
      </c>
      <c r="G129" s="271">
        <v>56</v>
      </c>
      <c r="H129" s="271">
        <v>36</v>
      </c>
      <c r="I129" s="271">
        <v>46</v>
      </c>
      <c r="J129" s="271">
        <v>46</v>
      </c>
      <c r="K129" s="271">
        <v>29</v>
      </c>
    </row>
    <row r="130" spans="1:11" ht="12" customHeight="1">
      <c r="A130" s="256" t="s">
        <v>4</v>
      </c>
      <c r="B130" s="376" t="s">
        <v>2</v>
      </c>
      <c r="C130" s="377" t="s">
        <v>426</v>
      </c>
      <c r="D130" s="377" t="s">
        <v>426</v>
      </c>
      <c r="E130" s="377" t="s">
        <v>426</v>
      </c>
      <c r="F130" s="377" t="s">
        <v>426</v>
      </c>
      <c r="G130" s="377" t="s">
        <v>426</v>
      </c>
      <c r="H130" s="377" t="s">
        <v>426</v>
      </c>
      <c r="I130" s="377" t="s">
        <v>426</v>
      </c>
      <c r="J130" s="377" t="s">
        <v>426</v>
      </c>
      <c r="K130" s="377" t="s">
        <v>426</v>
      </c>
    </row>
    <row r="131" spans="1:11" ht="12" customHeight="1">
      <c r="A131" s="257" t="s">
        <v>242</v>
      </c>
      <c r="B131" s="271">
        <v>35</v>
      </c>
      <c r="C131" s="271">
        <v>19</v>
      </c>
      <c r="D131" s="271">
        <v>23</v>
      </c>
      <c r="E131" s="271">
        <v>38</v>
      </c>
      <c r="F131" s="271">
        <v>52</v>
      </c>
      <c r="G131" s="271">
        <v>74</v>
      </c>
      <c r="H131" s="271">
        <v>61</v>
      </c>
      <c r="I131" s="271">
        <v>90</v>
      </c>
      <c r="J131" s="271">
        <v>72</v>
      </c>
      <c r="K131" s="271">
        <v>71</v>
      </c>
    </row>
    <row r="132" spans="1:11" ht="12" customHeight="1">
      <c r="A132" s="257" t="s">
        <v>243</v>
      </c>
      <c r="B132" s="271">
        <v>6</v>
      </c>
      <c r="C132" s="271">
        <v>6</v>
      </c>
      <c r="D132" s="271" t="s">
        <v>426</v>
      </c>
      <c r="E132" s="271" t="s">
        <v>426</v>
      </c>
      <c r="F132" s="271" t="s">
        <v>426</v>
      </c>
      <c r="G132" s="271">
        <v>7</v>
      </c>
      <c r="H132" s="271">
        <v>6</v>
      </c>
      <c r="I132" s="271" t="s">
        <v>426</v>
      </c>
      <c r="J132" s="271" t="s">
        <v>426</v>
      </c>
      <c r="K132" s="271" t="s">
        <v>426</v>
      </c>
    </row>
    <row r="133" spans="1:11" ht="12" customHeight="1">
      <c r="A133" s="257" t="s">
        <v>244</v>
      </c>
      <c r="B133" s="271">
        <v>45</v>
      </c>
      <c r="C133" s="271">
        <v>37</v>
      </c>
      <c r="D133" s="271">
        <v>48</v>
      </c>
      <c r="E133" s="271">
        <v>50</v>
      </c>
      <c r="F133" s="271">
        <v>43</v>
      </c>
      <c r="G133" s="271">
        <v>52</v>
      </c>
      <c r="H133" s="271">
        <v>51</v>
      </c>
      <c r="I133" s="271">
        <v>69</v>
      </c>
      <c r="J133" s="271">
        <v>73</v>
      </c>
      <c r="K133" s="271">
        <v>53</v>
      </c>
    </row>
    <row r="134" spans="1:11" ht="12" customHeight="1">
      <c r="A134" s="257" t="s">
        <v>245</v>
      </c>
      <c r="B134" s="271">
        <v>324</v>
      </c>
      <c r="C134" s="271">
        <v>477</v>
      </c>
      <c r="D134" s="271">
        <v>293</v>
      </c>
      <c r="E134" s="271">
        <v>158</v>
      </c>
      <c r="F134" s="271">
        <v>280</v>
      </c>
      <c r="G134" s="271">
        <v>498</v>
      </c>
      <c r="H134" s="271">
        <v>578</v>
      </c>
      <c r="I134" s="271">
        <v>606</v>
      </c>
      <c r="J134" s="271">
        <v>561</v>
      </c>
      <c r="K134" s="271">
        <v>479</v>
      </c>
    </row>
    <row r="135" spans="1:11" ht="12" customHeight="1">
      <c r="A135" s="257" t="s">
        <v>246</v>
      </c>
      <c r="B135" s="271">
        <v>21</v>
      </c>
      <c r="C135" s="271">
        <v>34</v>
      </c>
      <c r="D135" s="271">
        <v>22</v>
      </c>
      <c r="E135" s="271">
        <v>16</v>
      </c>
      <c r="F135" s="271">
        <v>41</v>
      </c>
      <c r="G135" s="271">
        <v>39</v>
      </c>
      <c r="H135" s="271">
        <v>72</v>
      </c>
      <c r="I135" s="271">
        <v>104</v>
      </c>
      <c r="J135" s="271">
        <v>59</v>
      </c>
      <c r="K135" s="271">
        <v>34</v>
      </c>
    </row>
    <row r="136" spans="1:11" ht="12" customHeight="1">
      <c r="A136" s="257" t="s">
        <v>247</v>
      </c>
      <c r="B136" s="271" t="s">
        <v>426</v>
      </c>
      <c r="C136" s="271" t="s">
        <v>426</v>
      </c>
      <c r="D136" s="271" t="s">
        <v>426</v>
      </c>
      <c r="E136" s="271" t="s">
        <v>426</v>
      </c>
      <c r="F136" s="271" t="s">
        <v>426</v>
      </c>
      <c r="G136" s="271" t="s">
        <v>426</v>
      </c>
      <c r="H136" s="271" t="s">
        <v>426</v>
      </c>
      <c r="I136" s="271" t="s">
        <v>426</v>
      </c>
      <c r="J136" s="271" t="s">
        <v>426</v>
      </c>
      <c r="K136" s="271" t="s">
        <v>426</v>
      </c>
    </row>
    <row r="137" spans="1:11" ht="12" customHeight="1">
      <c r="A137" s="257" t="s">
        <v>248</v>
      </c>
      <c r="B137" s="271">
        <v>67</v>
      </c>
      <c r="C137" s="271">
        <v>53</v>
      </c>
      <c r="D137" s="271">
        <v>64</v>
      </c>
      <c r="E137" s="271">
        <v>44</v>
      </c>
      <c r="F137" s="271">
        <v>45</v>
      </c>
      <c r="G137" s="271">
        <v>42</v>
      </c>
      <c r="H137" s="271">
        <v>52</v>
      </c>
      <c r="I137" s="271">
        <v>61</v>
      </c>
      <c r="J137" s="271">
        <v>71</v>
      </c>
      <c r="K137" s="271">
        <v>77</v>
      </c>
    </row>
    <row r="138" spans="1:11" ht="12" customHeight="1">
      <c r="A138" s="257" t="s">
        <v>249</v>
      </c>
      <c r="B138" s="271">
        <v>14</v>
      </c>
      <c r="C138" s="271">
        <v>8</v>
      </c>
      <c r="D138" s="271">
        <v>15</v>
      </c>
      <c r="E138" s="271">
        <v>24</v>
      </c>
      <c r="F138" s="271">
        <v>20</v>
      </c>
      <c r="G138" s="271">
        <v>24</v>
      </c>
      <c r="H138" s="271">
        <v>36</v>
      </c>
      <c r="I138" s="271">
        <v>20</v>
      </c>
      <c r="J138" s="271">
        <v>29</v>
      </c>
      <c r="K138" s="271">
        <v>29</v>
      </c>
    </row>
    <row r="139" spans="1:11" ht="12" customHeight="1">
      <c r="A139" s="257" t="s">
        <v>146</v>
      </c>
      <c r="B139" s="271">
        <v>40</v>
      </c>
      <c r="C139" s="271">
        <v>85</v>
      </c>
      <c r="D139" s="271">
        <v>135</v>
      </c>
      <c r="E139" s="271">
        <v>119</v>
      </c>
      <c r="F139" s="271">
        <v>101</v>
      </c>
      <c r="G139" s="271">
        <v>114</v>
      </c>
      <c r="H139" s="271">
        <v>99</v>
      </c>
      <c r="I139" s="271">
        <v>101</v>
      </c>
      <c r="J139" s="271">
        <v>99</v>
      </c>
      <c r="K139" s="271">
        <v>64</v>
      </c>
    </row>
    <row r="140" spans="1:11" ht="12" customHeight="1">
      <c r="A140" s="257" t="s">
        <v>250</v>
      </c>
      <c r="B140" s="271">
        <v>45</v>
      </c>
      <c r="C140" s="271">
        <v>29</v>
      </c>
      <c r="D140" s="271">
        <v>57</v>
      </c>
      <c r="E140" s="271">
        <v>47</v>
      </c>
      <c r="F140" s="271">
        <v>8</v>
      </c>
      <c r="G140" s="271">
        <v>21</v>
      </c>
      <c r="H140" s="271">
        <v>148</v>
      </c>
      <c r="I140" s="271">
        <v>85</v>
      </c>
      <c r="J140" s="271">
        <v>45</v>
      </c>
      <c r="K140" s="271">
        <v>32</v>
      </c>
    </row>
    <row r="141" spans="1:11" ht="12" customHeight="1">
      <c r="A141" s="257" t="s">
        <v>251</v>
      </c>
      <c r="B141" s="271" t="s">
        <v>426</v>
      </c>
      <c r="C141" s="271" t="s">
        <v>426</v>
      </c>
      <c r="D141" s="271" t="s">
        <v>426</v>
      </c>
      <c r="E141" s="271" t="s">
        <v>426</v>
      </c>
      <c r="F141" s="271" t="s">
        <v>426</v>
      </c>
      <c r="G141" s="271" t="s">
        <v>426</v>
      </c>
      <c r="H141" s="271" t="s">
        <v>426</v>
      </c>
      <c r="I141" s="271">
        <v>12</v>
      </c>
      <c r="J141" s="271">
        <v>16</v>
      </c>
      <c r="K141" s="271" t="s">
        <v>426</v>
      </c>
    </row>
    <row r="142" spans="1:11" ht="12" customHeight="1">
      <c r="A142" s="257" t="s">
        <v>252</v>
      </c>
      <c r="B142" s="271">
        <v>6</v>
      </c>
      <c r="C142" s="271">
        <v>14</v>
      </c>
      <c r="D142" s="271">
        <v>11</v>
      </c>
      <c r="E142" s="271">
        <v>14</v>
      </c>
      <c r="F142" s="271">
        <v>23</v>
      </c>
      <c r="G142" s="271">
        <v>26</v>
      </c>
      <c r="H142" s="271">
        <v>9</v>
      </c>
      <c r="I142" s="271">
        <v>12</v>
      </c>
      <c r="J142" s="271">
        <v>19</v>
      </c>
      <c r="K142" s="271">
        <v>16</v>
      </c>
    </row>
    <row r="143" spans="1:11" ht="12" customHeight="1">
      <c r="A143" s="257" t="s">
        <v>253</v>
      </c>
      <c r="B143" s="271">
        <v>21</v>
      </c>
      <c r="C143" s="271">
        <v>24</v>
      </c>
      <c r="D143" s="271">
        <v>18</v>
      </c>
      <c r="E143" s="271">
        <v>17</v>
      </c>
      <c r="F143" s="271">
        <v>28</v>
      </c>
      <c r="G143" s="271">
        <v>36</v>
      </c>
      <c r="H143" s="271">
        <v>32</v>
      </c>
      <c r="I143" s="271">
        <v>32</v>
      </c>
      <c r="J143" s="271">
        <v>48</v>
      </c>
      <c r="K143" s="271">
        <v>35</v>
      </c>
    </row>
    <row r="144" spans="1:11" ht="12" customHeight="1">
      <c r="A144" s="257" t="s">
        <v>254</v>
      </c>
      <c r="B144" s="271">
        <v>114</v>
      </c>
      <c r="C144" s="271">
        <v>135</v>
      </c>
      <c r="D144" s="271">
        <v>135</v>
      </c>
      <c r="E144" s="271">
        <v>130</v>
      </c>
      <c r="F144" s="271">
        <v>163</v>
      </c>
      <c r="G144" s="271">
        <v>166</v>
      </c>
      <c r="H144" s="271">
        <v>107</v>
      </c>
      <c r="I144" s="271">
        <v>133</v>
      </c>
      <c r="J144" s="271">
        <v>96</v>
      </c>
      <c r="K144" s="271">
        <v>127</v>
      </c>
    </row>
    <row r="145" spans="1:11" ht="12" customHeight="1">
      <c r="A145" s="257" t="s">
        <v>255</v>
      </c>
      <c r="B145" s="271" t="s">
        <v>426</v>
      </c>
      <c r="C145" s="271" t="s">
        <v>426</v>
      </c>
      <c r="D145" s="271" t="s">
        <v>426</v>
      </c>
      <c r="E145" s="271">
        <v>106</v>
      </c>
      <c r="F145" s="271">
        <v>183</v>
      </c>
      <c r="G145" s="271">
        <v>291</v>
      </c>
      <c r="H145" s="271">
        <v>314</v>
      </c>
      <c r="I145" s="271">
        <v>371</v>
      </c>
      <c r="J145" s="271">
        <v>383</v>
      </c>
      <c r="K145" s="271">
        <v>321</v>
      </c>
    </row>
    <row r="146" spans="1:11" ht="12" customHeight="1">
      <c r="A146" s="257" t="s">
        <v>256</v>
      </c>
      <c r="B146" s="271">
        <v>48</v>
      </c>
      <c r="C146" s="271">
        <v>20</v>
      </c>
      <c r="D146" s="271">
        <v>33</v>
      </c>
      <c r="E146" s="271">
        <v>76</v>
      </c>
      <c r="F146" s="271">
        <v>61</v>
      </c>
      <c r="G146" s="271">
        <v>63</v>
      </c>
      <c r="H146" s="271">
        <v>58</v>
      </c>
      <c r="I146" s="271">
        <v>69</v>
      </c>
      <c r="J146" s="271">
        <v>76</v>
      </c>
      <c r="K146" s="271">
        <v>68</v>
      </c>
    </row>
    <row r="147" spans="1:11" ht="12" customHeight="1">
      <c r="A147" s="257" t="s">
        <v>257</v>
      </c>
      <c r="B147" s="271" t="s">
        <v>426</v>
      </c>
      <c r="C147" s="271">
        <v>15</v>
      </c>
      <c r="D147" s="271">
        <v>11</v>
      </c>
      <c r="E147" s="271">
        <v>16</v>
      </c>
      <c r="F147" s="271">
        <v>7</v>
      </c>
      <c r="G147" s="271">
        <v>12</v>
      </c>
      <c r="H147" s="271">
        <v>31</v>
      </c>
      <c r="I147" s="271">
        <v>30</v>
      </c>
      <c r="J147" s="271">
        <v>56</v>
      </c>
      <c r="K147" s="271">
        <v>33</v>
      </c>
    </row>
    <row r="148" spans="1:11" ht="12" customHeight="1">
      <c r="A148" s="257" t="s">
        <v>141</v>
      </c>
      <c r="B148" s="259">
        <v>32</v>
      </c>
      <c r="C148" s="259">
        <v>25</v>
      </c>
      <c r="D148" s="259">
        <v>59</v>
      </c>
      <c r="E148" s="259">
        <v>63</v>
      </c>
      <c r="F148" s="259">
        <v>61</v>
      </c>
      <c r="G148" s="259">
        <v>27</v>
      </c>
      <c r="H148" s="258" t="s">
        <v>328</v>
      </c>
      <c r="I148" s="258" t="s">
        <v>328</v>
      </c>
      <c r="J148" s="258" t="s">
        <v>328</v>
      </c>
      <c r="K148" s="258" t="s">
        <v>328</v>
      </c>
    </row>
    <row r="149" spans="1:11" ht="12" customHeight="1">
      <c r="A149" s="257" t="s">
        <v>258</v>
      </c>
      <c r="B149" s="271">
        <v>9</v>
      </c>
      <c r="C149" s="271">
        <v>9</v>
      </c>
      <c r="D149" s="271">
        <v>14</v>
      </c>
      <c r="E149" s="271">
        <v>20</v>
      </c>
      <c r="F149" s="271">
        <v>14</v>
      </c>
      <c r="G149" s="271">
        <v>47</v>
      </c>
      <c r="H149" s="271">
        <v>63</v>
      </c>
      <c r="I149" s="271">
        <v>40</v>
      </c>
      <c r="J149" s="271">
        <v>90</v>
      </c>
      <c r="K149" s="271">
        <v>129</v>
      </c>
    </row>
    <row r="150" spans="1:11" ht="12" customHeight="1">
      <c r="A150" s="257" t="s">
        <v>259</v>
      </c>
      <c r="B150" s="271">
        <v>91</v>
      </c>
      <c r="C150" s="271">
        <v>126</v>
      </c>
      <c r="D150" s="271">
        <v>141</v>
      </c>
      <c r="E150" s="271">
        <v>159</v>
      </c>
      <c r="F150" s="271">
        <v>130</v>
      </c>
      <c r="G150" s="271">
        <v>160</v>
      </c>
      <c r="H150" s="271">
        <v>168</v>
      </c>
      <c r="I150" s="271">
        <v>154</v>
      </c>
      <c r="J150" s="271">
        <v>228</v>
      </c>
      <c r="K150" s="271">
        <v>173</v>
      </c>
    </row>
    <row r="151" spans="1:11" ht="12" customHeight="1">
      <c r="A151" s="257" t="s">
        <v>260</v>
      </c>
      <c r="B151" s="271">
        <v>43</v>
      </c>
      <c r="C151" s="271">
        <v>40</v>
      </c>
      <c r="D151" s="271">
        <v>50</v>
      </c>
      <c r="E151" s="271">
        <v>189</v>
      </c>
      <c r="F151" s="271">
        <v>492</v>
      </c>
      <c r="G151" s="271">
        <v>568</v>
      </c>
      <c r="H151" s="271">
        <v>465</v>
      </c>
      <c r="I151" s="271">
        <v>393</v>
      </c>
      <c r="J151" s="271">
        <v>432</v>
      </c>
      <c r="K151" s="271">
        <v>418</v>
      </c>
    </row>
    <row r="152" spans="1:11" ht="13.5" customHeight="1">
      <c r="A152" s="257" t="s">
        <v>261</v>
      </c>
      <c r="B152" s="271" t="s">
        <v>426</v>
      </c>
      <c r="C152" s="271" t="s">
        <v>426</v>
      </c>
      <c r="D152" s="271" t="s">
        <v>426</v>
      </c>
      <c r="E152" s="271">
        <v>10</v>
      </c>
      <c r="F152" s="271">
        <v>6</v>
      </c>
      <c r="G152" s="271" t="s">
        <v>426</v>
      </c>
      <c r="H152" s="271">
        <v>12</v>
      </c>
      <c r="I152" s="271">
        <v>28</v>
      </c>
      <c r="J152" s="271">
        <v>33</v>
      </c>
      <c r="K152" s="271">
        <v>27</v>
      </c>
    </row>
    <row r="153" spans="1:11" ht="13.5" customHeight="1">
      <c r="A153" s="257" t="s">
        <v>262</v>
      </c>
      <c r="B153" s="271">
        <v>34</v>
      </c>
      <c r="C153" s="271">
        <v>56</v>
      </c>
      <c r="D153" s="271">
        <v>52</v>
      </c>
      <c r="E153" s="271">
        <v>34</v>
      </c>
      <c r="F153" s="271">
        <v>34</v>
      </c>
      <c r="G153" s="271">
        <v>40</v>
      </c>
      <c r="H153" s="271">
        <v>34</v>
      </c>
      <c r="I153" s="271">
        <v>54</v>
      </c>
      <c r="J153" s="271">
        <v>47</v>
      </c>
      <c r="K153" s="271">
        <v>41</v>
      </c>
    </row>
    <row r="154" spans="1:11" ht="12" customHeight="1">
      <c r="A154" s="257" t="s">
        <v>140</v>
      </c>
      <c r="B154" s="271">
        <v>26</v>
      </c>
      <c r="C154" s="271">
        <v>32</v>
      </c>
      <c r="D154" s="271">
        <v>59</v>
      </c>
      <c r="E154" s="271">
        <v>80</v>
      </c>
      <c r="F154" s="271">
        <v>73</v>
      </c>
      <c r="G154" s="271">
        <v>59</v>
      </c>
      <c r="H154" s="271">
        <v>45</v>
      </c>
      <c r="I154" s="271">
        <v>31</v>
      </c>
      <c r="J154" s="271">
        <v>32</v>
      </c>
      <c r="K154" s="271">
        <v>60</v>
      </c>
    </row>
    <row r="155" spans="1:11" ht="12" customHeight="1">
      <c r="A155" s="257" t="s">
        <v>138</v>
      </c>
      <c r="B155" s="271">
        <v>95</v>
      </c>
      <c r="C155" s="271">
        <v>73</v>
      </c>
      <c r="D155" s="271">
        <v>67</v>
      </c>
      <c r="E155" s="271">
        <v>38</v>
      </c>
      <c r="F155" s="271">
        <v>54</v>
      </c>
      <c r="G155" s="271">
        <v>28</v>
      </c>
      <c r="H155" s="271">
        <v>40</v>
      </c>
      <c r="I155" s="271">
        <v>53</v>
      </c>
      <c r="J155" s="271">
        <v>58</v>
      </c>
      <c r="K155" s="271">
        <v>38</v>
      </c>
    </row>
    <row r="156" spans="1:11" ht="12" customHeight="1">
      <c r="A156" s="256" t="s">
        <v>263</v>
      </c>
      <c r="B156" s="271">
        <v>31</v>
      </c>
      <c r="C156" s="271">
        <v>22</v>
      </c>
      <c r="D156" s="271">
        <v>24</v>
      </c>
      <c r="E156" s="271">
        <v>63</v>
      </c>
      <c r="F156" s="271">
        <v>93</v>
      </c>
      <c r="G156" s="271">
        <v>143</v>
      </c>
      <c r="H156" s="271">
        <v>128</v>
      </c>
      <c r="I156" s="271">
        <v>105</v>
      </c>
      <c r="J156" s="271">
        <v>133</v>
      </c>
      <c r="K156" s="271">
        <v>79</v>
      </c>
    </row>
    <row r="157" spans="1:11" ht="12" customHeight="1">
      <c r="A157" s="256" t="s">
        <v>264</v>
      </c>
      <c r="B157" s="271">
        <v>64</v>
      </c>
      <c r="C157" s="271">
        <v>96</v>
      </c>
      <c r="D157" s="271">
        <v>127</v>
      </c>
      <c r="E157" s="271">
        <v>135</v>
      </c>
      <c r="F157" s="271">
        <v>205</v>
      </c>
      <c r="G157" s="271">
        <v>203</v>
      </c>
      <c r="H157" s="271">
        <v>213</v>
      </c>
      <c r="I157" s="271">
        <v>209</v>
      </c>
      <c r="J157" s="271">
        <v>192</v>
      </c>
      <c r="K157" s="271">
        <v>160</v>
      </c>
    </row>
    <row r="158" spans="1:11" ht="12" customHeight="1">
      <c r="A158" s="256" t="s">
        <v>265</v>
      </c>
      <c r="B158" s="271">
        <v>32</v>
      </c>
      <c r="C158" s="271">
        <v>17</v>
      </c>
      <c r="D158" s="271" t="s">
        <v>426</v>
      </c>
      <c r="E158" s="271">
        <v>10</v>
      </c>
      <c r="F158" s="271" t="s">
        <v>426</v>
      </c>
      <c r="G158" s="271">
        <v>14</v>
      </c>
      <c r="H158" s="271">
        <v>28</v>
      </c>
      <c r="I158" s="271">
        <v>34</v>
      </c>
      <c r="J158" s="271">
        <v>38</v>
      </c>
      <c r="K158" s="271">
        <v>54</v>
      </c>
    </row>
    <row r="159" spans="1:11" ht="12" customHeight="1">
      <c r="A159" s="256" t="s">
        <v>289</v>
      </c>
      <c r="B159" s="259">
        <v>160</v>
      </c>
      <c r="C159" s="259">
        <v>233</v>
      </c>
      <c r="D159" s="259">
        <v>154</v>
      </c>
      <c r="E159" s="259">
        <v>167</v>
      </c>
      <c r="F159" s="259">
        <v>191</v>
      </c>
      <c r="G159" s="259">
        <v>132</v>
      </c>
      <c r="H159" s="259">
        <v>184</v>
      </c>
      <c r="I159" s="259">
        <v>143</v>
      </c>
      <c r="J159" s="259">
        <v>38</v>
      </c>
      <c r="K159" s="271">
        <v>144</v>
      </c>
    </row>
    <row r="160" spans="1:11" ht="14.25" customHeight="1" thickBot="1">
      <c r="A160" s="249"/>
      <c r="B160" s="250"/>
      <c r="C160" s="250"/>
      <c r="D160" s="250"/>
      <c r="E160" s="250"/>
      <c r="F160" s="250"/>
      <c r="G160" s="250"/>
      <c r="H160" s="250"/>
      <c r="I160" s="250"/>
      <c r="J160" s="250"/>
      <c r="K160" s="247"/>
    </row>
    <row r="161" spans="1:12" ht="14.25" customHeight="1">
      <c r="A161" s="380" t="s">
        <v>337</v>
      </c>
      <c r="B161" s="353"/>
      <c r="C161" s="353"/>
      <c r="D161" s="353"/>
      <c r="E161" s="353"/>
      <c r="F161" s="353"/>
      <c r="G161" s="353"/>
      <c r="H161" s="353"/>
      <c r="I161" s="353"/>
      <c r="J161" s="353"/>
      <c r="K161" s="353"/>
      <c r="L161" s="266"/>
    </row>
    <row r="162" spans="1:12" ht="14.25" customHeight="1">
      <c r="A162" s="378" t="s">
        <v>427</v>
      </c>
      <c r="B162" s="379"/>
      <c r="C162" s="379"/>
      <c r="D162" s="379"/>
      <c r="E162" s="379"/>
      <c r="F162" s="379"/>
      <c r="G162" s="379"/>
      <c r="H162" s="379"/>
      <c r="I162" s="379"/>
      <c r="J162" s="379"/>
      <c r="K162" s="379"/>
      <c r="L162" s="266"/>
    </row>
    <row r="163" spans="1:12" ht="68.25" customHeight="1">
      <c r="A163" s="374" t="s">
        <v>425</v>
      </c>
      <c r="B163" s="381"/>
      <c r="C163" s="381"/>
      <c r="D163" s="381"/>
      <c r="E163" s="381"/>
      <c r="F163" s="381"/>
      <c r="G163" s="381"/>
      <c r="H163" s="381"/>
      <c r="I163" s="381"/>
      <c r="J163" s="381"/>
      <c r="K163" s="381"/>
      <c r="L163" s="264"/>
    </row>
    <row r="164" spans="1:12" ht="55.5" customHeight="1">
      <c r="A164" s="374" t="s">
        <v>429</v>
      </c>
      <c r="B164" s="374"/>
      <c r="C164" s="374"/>
      <c r="D164" s="374"/>
      <c r="E164" s="374"/>
      <c r="F164" s="374"/>
      <c r="G164" s="374"/>
      <c r="H164" s="374"/>
      <c r="I164" s="374"/>
      <c r="J164" s="374"/>
      <c r="K164" s="374"/>
      <c r="L164" s="264"/>
    </row>
    <row r="165" spans="1:12" ht="53.25" customHeight="1">
      <c r="A165" s="375" t="s">
        <v>321</v>
      </c>
      <c r="B165" s="321"/>
      <c r="C165" s="321"/>
      <c r="D165" s="321"/>
      <c r="E165" s="321"/>
      <c r="F165" s="321"/>
      <c r="G165" s="321"/>
      <c r="H165" s="321"/>
      <c r="I165" s="321"/>
      <c r="J165" s="321"/>
      <c r="K165" s="356"/>
      <c r="L165" s="264"/>
    </row>
  </sheetData>
  <mergeCells count="10">
    <mergeCell ref="B21:K21"/>
    <mergeCell ref="B27:K27"/>
    <mergeCell ref="B73:K73"/>
    <mergeCell ref="B121:K121"/>
    <mergeCell ref="A164:K164"/>
    <mergeCell ref="A165:K165"/>
    <mergeCell ref="B130:K130"/>
    <mergeCell ref="A162:K162"/>
    <mergeCell ref="A161:K161"/>
    <mergeCell ref="A163:K163"/>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U166"/>
  <sheetViews>
    <sheetView workbookViewId="0" topLeftCell="A1">
      <selection activeCell="A1" sqref="A1"/>
    </sheetView>
  </sheetViews>
  <sheetFormatPr defaultColWidth="9.140625" defaultRowHeight="12" customHeight="1"/>
  <cols>
    <col min="1" max="1" width="20.7109375" style="243" customWidth="1"/>
    <col min="2" max="10" width="5.7109375" style="243" customWidth="1"/>
    <col min="11" max="11" width="6.00390625" style="243" customWidth="1"/>
    <col min="12" max="16384" width="9.140625" style="243" customWidth="1"/>
  </cols>
  <sheetData>
    <row r="1" spans="1:6" ht="12" customHeight="1">
      <c r="A1" s="251" t="s">
        <v>5</v>
      </c>
      <c r="B1" s="245"/>
      <c r="C1" s="245"/>
      <c r="D1" s="245"/>
      <c r="E1" s="245"/>
      <c r="F1" s="245"/>
    </row>
    <row r="2" spans="1:10" ht="12.75" customHeight="1">
      <c r="A2" s="246"/>
      <c r="B2" s="246"/>
      <c r="C2" s="246"/>
      <c r="D2" s="246"/>
      <c r="E2" s="246"/>
      <c r="F2" s="246"/>
      <c r="G2" s="246"/>
      <c r="H2" s="246"/>
      <c r="I2" s="246"/>
      <c r="J2" s="246"/>
    </row>
    <row r="4" spans="1:11" ht="12" customHeight="1" thickBot="1">
      <c r="A4" s="54" t="s">
        <v>266</v>
      </c>
      <c r="B4" s="54"/>
      <c r="C4" s="54"/>
      <c r="D4" s="54"/>
      <c r="E4" s="54"/>
      <c r="F4" s="54"/>
      <c r="G4" s="54"/>
      <c r="H4" s="389" t="s">
        <v>3</v>
      </c>
      <c r="I4" s="390"/>
      <c r="J4" s="390"/>
      <c r="K4" s="390"/>
    </row>
    <row r="5" spans="1:11" ht="12" customHeight="1">
      <c r="A5" s="252"/>
      <c r="B5" s="126" t="s">
        <v>381</v>
      </c>
      <c r="C5" s="126" t="s">
        <v>382</v>
      </c>
      <c r="D5" s="126" t="s">
        <v>383</v>
      </c>
      <c r="E5" s="126" t="s">
        <v>384</v>
      </c>
      <c r="F5" s="126" t="s">
        <v>385</v>
      </c>
      <c r="G5" s="126" t="s">
        <v>8</v>
      </c>
      <c r="H5" s="126" t="s">
        <v>9</v>
      </c>
      <c r="I5" s="126" t="s">
        <v>10</v>
      </c>
      <c r="J5" s="126" t="s">
        <v>11</v>
      </c>
      <c r="K5" s="126" t="s">
        <v>378</v>
      </c>
    </row>
    <row r="6" spans="1:11" ht="12" customHeight="1">
      <c r="A6" s="273"/>
      <c r="B6" s="273"/>
      <c r="C6" s="273"/>
      <c r="D6" s="273"/>
      <c r="E6" s="273"/>
      <c r="F6" s="273"/>
      <c r="G6" s="274"/>
      <c r="H6" s="274"/>
      <c r="I6" s="274"/>
      <c r="J6" s="274"/>
      <c r="K6" s="275"/>
    </row>
    <row r="7" spans="1:21" ht="12" customHeight="1">
      <c r="A7" s="254" t="s">
        <v>290</v>
      </c>
      <c r="B7" s="255">
        <v>2192</v>
      </c>
      <c r="C7" s="255">
        <v>2700</v>
      </c>
      <c r="D7" s="255">
        <v>2851</v>
      </c>
      <c r="E7" s="255">
        <v>2893</v>
      </c>
      <c r="F7" s="255">
        <v>3204</v>
      </c>
      <c r="G7" s="255">
        <v>3502</v>
      </c>
      <c r="H7" s="255">
        <v>3530</v>
      </c>
      <c r="I7" s="255">
        <v>3273</v>
      </c>
      <c r="J7" s="255">
        <v>3211</v>
      </c>
      <c r="K7" s="255">
        <v>2873</v>
      </c>
      <c r="L7" s="248"/>
      <c r="M7" s="248"/>
      <c r="N7" s="248"/>
      <c r="O7" s="248"/>
      <c r="P7" s="248"/>
      <c r="Q7" s="248"/>
      <c r="R7" s="248"/>
      <c r="S7" s="248"/>
      <c r="T7" s="248"/>
      <c r="U7" s="248"/>
    </row>
    <row r="8" spans="1:11" ht="12" customHeight="1">
      <c r="A8" s="256" t="s">
        <v>151</v>
      </c>
      <c r="B8" s="276" t="s">
        <v>426</v>
      </c>
      <c r="C8" s="276" t="s">
        <v>426</v>
      </c>
      <c r="D8" s="276" t="s">
        <v>426</v>
      </c>
      <c r="E8" s="276" t="s">
        <v>426</v>
      </c>
      <c r="F8" s="276" t="s">
        <v>426</v>
      </c>
      <c r="G8" s="276" t="s">
        <v>426</v>
      </c>
      <c r="H8" s="276">
        <v>9</v>
      </c>
      <c r="I8" s="276">
        <v>9</v>
      </c>
      <c r="J8" s="276">
        <v>12</v>
      </c>
      <c r="K8" s="276">
        <v>11</v>
      </c>
    </row>
    <row r="9" spans="1:11" ht="12" customHeight="1">
      <c r="A9" s="257" t="s">
        <v>152</v>
      </c>
      <c r="B9" s="276" t="s">
        <v>426</v>
      </c>
      <c r="C9" s="276" t="s">
        <v>426</v>
      </c>
      <c r="D9" s="276" t="s">
        <v>426</v>
      </c>
      <c r="E9" s="276" t="s">
        <v>426</v>
      </c>
      <c r="F9" s="277" t="s">
        <v>426</v>
      </c>
      <c r="G9" s="277" t="s">
        <v>426</v>
      </c>
      <c r="H9" s="276" t="s">
        <v>426</v>
      </c>
      <c r="I9" s="276" t="s">
        <v>426</v>
      </c>
      <c r="J9" s="277" t="s">
        <v>426</v>
      </c>
      <c r="K9" s="276" t="s">
        <v>426</v>
      </c>
    </row>
    <row r="10" spans="1:11" ht="12" customHeight="1">
      <c r="A10" s="256" t="s">
        <v>125</v>
      </c>
      <c r="B10" s="258" t="s">
        <v>328</v>
      </c>
      <c r="C10" s="258" t="s">
        <v>328</v>
      </c>
      <c r="D10" s="258" t="s">
        <v>328</v>
      </c>
      <c r="E10" s="258" t="s">
        <v>328</v>
      </c>
      <c r="F10" s="258" t="s">
        <v>328</v>
      </c>
      <c r="G10" s="258" t="s">
        <v>328</v>
      </c>
      <c r="H10" s="258" t="s">
        <v>328</v>
      </c>
      <c r="I10" s="258" t="s">
        <v>328</v>
      </c>
      <c r="J10" s="258" t="s">
        <v>328</v>
      </c>
      <c r="K10" s="258" t="s">
        <v>328</v>
      </c>
    </row>
    <row r="11" spans="1:11" ht="12" customHeight="1">
      <c r="A11" s="257" t="s">
        <v>153</v>
      </c>
      <c r="B11" s="276">
        <v>42</v>
      </c>
      <c r="C11" s="276">
        <v>54</v>
      </c>
      <c r="D11" s="276">
        <v>50</v>
      </c>
      <c r="E11" s="276">
        <v>50</v>
      </c>
      <c r="F11" s="276">
        <v>52</v>
      </c>
      <c r="G11" s="276">
        <v>49</v>
      </c>
      <c r="H11" s="276">
        <v>40</v>
      </c>
      <c r="I11" s="276">
        <v>56</v>
      </c>
      <c r="J11" s="276">
        <v>46</v>
      </c>
      <c r="K11" s="276">
        <v>48</v>
      </c>
    </row>
    <row r="12" spans="1:11" ht="12" customHeight="1">
      <c r="A12" s="256" t="s">
        <v>314</v>
      </c>
      <c r="B12" s="258" t="s">
        <v>328</v>
      </c>
      <c r="C12" s="258" t="s">
        <v>328</v>
      </c>
      <c r="D12" s="258" t="s">
        <v>328</v>
      </c>
      <c r="E12" s="258" t="s">
        <v>328</v>
      </c>
      <c r="F12" s="258" t="s">
        <v>328</v>
      </c>
      <c r="G12" s="258" t="s">
        <v>328</v>
      </c>
      <c r="H12" s="258" t="s">
        <v>328</v>
      </c>
      <c r="I12" s="258" t="s">
        <v>328</v>
      </c>
      <c r="J12" s="258" t="s">
        <v>328</v>
      </c>
      <c r="K12" s="258" t="s">
        <v>328</v>
      </c>
    </row>
    <row r="13" spans="1:11" ht="12" customHeight="1">
      <c r="A13" s="257" t="s">
        <v>154</v>
      </c>
      <c r="B13" s="276">
        <v>81</v>
      </c>
      <c r="C13" s="276">
        <v>94</v>
      </c>
      <c r="D13" s="276">
        <v>131</v>
      </c>
      <c r="E13" s="276">
        <v>71</v>
      </c>
      <c r="F13" s="276">
        <v>94</v>
      </c>
      <c r="G13" s="276">
        <v>182</v>
      </c>
      <c r="H13" s="276">
        <v>139</v>
      </c>
      <c r="I13" s="276">
        <v>101</v>
      </c>
      <c r="J13" s="276">
        <v>139</v>
      </c>
      <c r="K13" s="276">
        <v>84</v>
      </c>
    </row>
    <row r="14" spans="1:11" ht="12" customHeight="1">
      <c r="A14" s="256" t="s">
        <v>315</v>
      </c>
      <c r="B14" s="258" t="s">
        <v>328</v>
      </c>
      <c r="C14" s="258" t="s">
        <v>328</v>
      </c>
      <c r="D14" s="258" t="s">
        <v>328</v>
      </c>
      <c r="E14" s="258" t="s">
        <v>328</v>
      </c>
      <c r="F14" s="258" t="s">
        <v>328</v>
      </c>
      <c r="G14" s="258" t="s">
        <v>328</v>
      </c>
      <c r="H14" s="258" t="s">
        <v>328</v>
      </c>
      <c r="I14" s="258" t="s">
        <v>328</v>
      </c>
      <c r="J14" s="258" t="s">
        <v>328</v>
      </c>
      <c r="K14" s="258" t="s">
        <v>328</v>
      </c>
    </row>
    <row r="15" spans="1:11" ht="12" customHeight="1">
      <c r="A15" s="257" t="s">
        <v>155</v>
      </c>
      <c r="B15" s="277" t="s">
        <v>426</v>
      </c>
      <c r="C15" s="277" t="s">
        <v>426</v>
      </c>
      <c r="D15" s="276" t="s">
        <v>426</v>
      </c>
      <c r="E15" s="276" t="s">
        <v>426</v>
      </c>
      <c r="F15" s="277" t="s">
        <v>426</v>
      </c>
      <c r="G15" s="277" t="s">
        <v>426</v>
      </c>
      <c r="H15" s="276" t="s">
        <v>426</v>
      </c>
      <c r="I15" s="276" t="s">
        <v>426</v>
      </c>
      <c r="J15" s="276" t="s">
        <v>426</v>
      </c>
      <c r="K15" s="276" t="s">
        <v>426</v>
      </c>
    </row>
    <row r="16" spans="1:11" ht="12" customHeight="1">
      <c r="A16" s="257" t="s">
        <v>156</v>
      </c>
      <c r="B16" s="277" t="s">
        <v>426</v>
      </c>
      <c r="C16" s="277" t="s">
        <v>426</v>
      </c>
      <c r="D16" s="277" t="s">
        <v>426</v>
      </c>
      <c r="E16" s="277" t="s">
        <v>426</v>
      </c>
      <c r="F16" s="277" t="s">
        <v>426</v>
      </c>
      <c r="G16" s="277" t="s">
        <v>426</v>
      </c>
      <c r="H16" s="277" t="s">
        <v>426</v>
      </c>
      <c r="I16" s="277" t="s">
        <v>426</v>
      </c>
      <c r="J16" s="276" t="s">
        <v>426</v>
      </c>
      <c r="K16" s="277" t="s">
        <v>426</v>
      </c>
    </row>
    <row r="17" spans="1:11" ht="12" customHeight="1">
      <c r="A17" s="257" t="s">
        <v>157</v>
      </c>
      <c r="B17" s="276">
        <v>29</v>
      </c>
      <c r="C17" s="276">
        <v>31</v>
      </c>
      <c r="D17" s="276">
        <v>12</v>
      </c>
      <c r="E17" s="276">
        <v>15</v>
      </c>
      <c r="F17" s="276">
        <v>7</v>
      </c>
      <c r="G17" s="276">
        <v>24</v>
      </c>
      <c r="H17" s="276">
        <v>20</v>
      </c>
      <c r="I17" s="276">
        <v>16</v>
      </c>
      <c r="J17" s="276">
        <v>34</v>
      </c>
      <c r="K17" s="276">
        <v>27</v>
      </c>
    </row>
    <row r="18" spans="1:11" ht="12" customHeight="1">
      <c r="A18" s="257" t="s">
        <v>158</v>
      </c>
      <c r="B18" s="276">
        <v>6</v>
      </c>
      <c r="C18" s="276">
        <v>13</v>
      </c>
      <c r="D18" s="276">
        <v>23</v>
      </c>
      <c r="E18" s="276">
        <v>14</v>
      </c>
      <c r="F18" s="276">
        <v>12</v>
      </c>
      <c r="G18" s="276">
        <v>16</v>
      </c>
      <c r="H18" s="276">
        <v>32</v>
      </c>
      <c r="I18" s="276">
        <v>14</v>
      </c>
      <c r="J18" s="276">
        <v>17</v>
      </c>
      <c r="K18" s="276">
        <v>11</v>
      </c>
    </row>
    <row r="19" spans="1:11" ht="12" customHeight="1">
      <c r="A19" s="257" t="s">
        <v>159</v>
      </c>
      <c r="B19" s="276">
        <v>69</v>
      </c>
      <c r="C19" s="276">
        <v>118</v>
      </c>
      <c r="D19" s="276">
        <v>84</v>
      </c>
      <c r="E19" s="276">
        <v>53</v>
      </c>
      <c r="F19" s="276">
        <v>43</v>
      </c>
      <c r="G19" s="276">
        <v>35</v>
      </c>
      <c r="H19" s="276">
        <v>23</v>
      </c>
      <c r="I19" s="276">
        <v>22</v>
      </c>
      <c r="J19" s="276">
        <v>15</v>
      </c>
      <c r="K19" s="276">
        <v>29</v>
      </c>
    </row>
    <row r="20" spans="1:11" ht="12" customHeight="1">
      <c r="A20" s="257" t="s">
        <v>160</v>
      </c>
      <c r="B20" s="276">
        <v>42</v>
      </c>
      <c r="C20" s="276">
        <v>57</v>
      </c>
      <c r="D20" s="276">
        <v>58</v>
      </c>
      <c r="E20" s="276">
        <v>60</v>
      </c>
      <c r="F20" s="276">
        <v>85</v>
      </c>
      <c r="G20" s="276">
        <v>99</v>
      </c>
      <c r="H20" s="276">
        <v>81</v>
      </c>
      <c r="I20" s="276">
        <v>79</v>
      </c>
      <c r="J20" s="276">
        <v>76</v>
      </c>
      <c r="K20" s="276">
        <v>54</v>
      </c>
    </row>
    <row r="21" spans="1:11" ht="12" customHeight="1">
      <c r="A21" s="257" t="s">
        <v>161</v>
      </c>
      <c r="B21" s="376" t="s">
        <v>0</v>
      </c>
      <c r="C21" s="377" t="s">
        <v>426</v>
      </c>
      <c r="D21" s="377" t="s">
        <v>426</v>
      </c>
      <c r="E21" s="377" t="s">
        <v>426</v>
      </c>
      <c r="F21" s="377" t="s">
        <v>426</v>
      </c>
      <c r="G21" s="377" t="s">
        <v>426</v>
      </c>
      <c r="H21" s="377" t="s">
        <v>426</v>
      </c>
      <c r="I21" s="377" t="s">
        <v>426</v>
      </c>
      <c r="J21" s="377" t="s">
        <v>426</v>
      </c>
      <c r="K21" s="377" t="s">
        <v>426</v>
      </c>
    </row>
    <row r="22" spans="1:11" ht="12" customHeight="1">
      <c r="A22" s="257" t="s">
        <v>162</v>
      </c>
      <c r="B22" s="276" t="s">
        <v>426</v>
      </c>
      <c r="C22" s="276" t="s">
        <v>426</v>
      </c>
      <c r="D22" s="276" t="s">
        <v>426</v>
      </c>
      <c r="E22" s="276" t="s">
        <v>426</v>
      </c>
      <c r="F22" s="276" t="s">
        <v>426</v>
      </c>
      <c r="G22" s="276" t="s">
        <v>426</v>
      </c>
      <c r="H22" s="276" t="s">
        <v>426</v>
      </c>
      <c r="I22" s="276" t="s">
        <v>426</v>
      </c>
      <c r="J22" s="276" t="s">
        <v>426</v>
      </c>
      <c r="K22" s="276" t="s">
        <v>426</v>
      </c>
    </row>
    <row r="23" spans="1:11" ht="12" customHeight="1">
      <c r="A23" s="257" t="s">
        <v>163</v>
      </c>
      <c r="B23" s="276" t="s">
        <v>426</v>
      </c>
      <c r="C23" s="276">
        <v>8</v>
      </c>
      <c r="D23" s="276" t="s">
        <v>426</v>
      </c>
      <c r="E23" s="276" t="s">
        <v>426</v>
      </c>
      <c r="F23" s="276" t="s">
        <v>426</v>
      </c>
      <c r="G23" s="276">
        <v>8</v>
      </c>
      <c r="H23" s="276">
        <v>9</v>
      </c>
      <c r="I23" s="276" t="s">
        <v>426</v>
      </c>
      <c r="J23" s="276">
        <v>12</v>
      </c>
      <c r="K23" s="276">
        <v>6</v>
      </c>
    </row>
    <row r="24" spans="1:11" ht="12" customHeight="1">
      <c r="A24" s="257" t="s">
        <v>164</v>
      </c>
      <c r="B24" s="276">
        <v>49</v>
      </c>
      <c r="C24" s="276">
        <v>34</v>
      </c>
      <c r="D24" s="276">
        <v>32</v>
      </c>
      <c r="E24" s="276">
        <v>39</v>
      </c>
      <c r="F24" s="276">
        <v>34</v>
      </c>
      <c r="G24" s="276">
        <v>19</v>
      </c>
      <c r="H24" s="276">
        <v>10</v>
      </c>
      <c r="I24" s="276">
        <v>17</v>
      </c>
      <c r="J24" s="276">
        <v>30</v>
      </c>
      <c r="K24" s="276">
        <v>17</v>
      </c>
    </row>
    <row r="25" spans="1:11" ht="12" customHeight="1">
      <c r="A25" s="257" t="s">
        <v>165</v>
      </c>
      <c r="B25" s="276">
        <v>23</v>
      </c>
      <c r="C25" s="276">
        <v>32</v>
      </c>
      <c r="D25" s="276">
        <v>58</v>
      </c>
      <c r="E25" s="276">
        <v>32</v>
      </c>
      <c r="F25" s="276">
        <v>50</v>
      </c>
      <c r="G25" s="276">
        <v>32</v>
      </c>
      <c r="H25" s="276">
        <v>42</v>
      </c>
      <c r="I25" s="276">
        <v>15</v>
      </c>
      <c r="J25" s="276">
        <v>38</v>
      </c>
      <c r="K25" s="276">
        <v>34</v>
      </c>
    </row>
    <row r="26" spans="1:11" ht="12" customHeight="1">
      <c r="A26" s="257" t="s">
        <v>166</v>
      </c>
      <c r="B26" s="276">
        <v>39</v>
      </c>
      <c r="C26" s="276">
        <v>39</v>
      </c>
      <c r="D26" s="276">
        <v>80</v>
      </c>
      <c r="E26" s="276">
        <v>56</v>
      </c>
      <c r="F26" s="276">
        <v>74</v>
      </c>
      <c r="G26" s="276">
        <v>51</v>
      </c>
      <c r="H26" s="276">
        <v>40</v>
      </c>
      <c r="I26" s="276">
        <v>44</v>
      </c>
      <c r="J26" s="276">
        <v>37</v>
      </c>
      <c r="K26" s="276">
        <v>53</v>
      </c>
    </row>
    <row r="27" spans="1:11" ht="12" customHeight="1">
      <c r="A27" s="257" t="s">
        <v>147</v>
      </c>
      <c r="B27" s="376" t="s">
        <v>0</v>
      </c>
      <c r="C27" s="377" t="s">
        <v>426</v>
      </c>
      <c r="D27" s="377" t="s">
        <v>426</v>
      </c>
      <c r="E27" s="377" t="s">
        <v>426</v>
      </c>
      <c r="F27" s="377" t="s">
        <v>426</v>
      </c>
      <c r="G27" s="377" t="s">
        <v>426</v>
      </c>
      <c r="H27" s="377" t="s">
        <v>426</v>
      </c>
      <c r="I27" s="377" t="s">
        <v>426</v>
      </c>
      <c r="J27" s="377" t="s">
        <v>426</v>
      </c>
      <c r="K27" s="377" t="s">
        <v>426</v>
      </c>
    </row>
    <row r="28" spans="1:11" ht="12" customHeight="1">
      <c r="A28" s="257" t="s">
        <v>167</v>
      </c>
      <c r="B28" s="258" t="s">
        <v>328</v>
      </c>
      <c r="C28" s="258" t="s">
        <v>328</v>
      </c>
      <c r="D28" s="258" t="s">
        <v>328</v>
      </c>
      <c r="E28" s="258" t="s">
        <v>328</v>
      </c>
      <c r="F28" s="276">
        <v>20</v>
      </c>
      <c r="G28" s="276">
        <v>88</v>
      </c>
      <c r="H28" s="276">
        <v>81</v>
      </c>
      <c r="I28" s="276">
        <v>44</v>
      </c>
      <c r="J28" s="276">
        <v>90</v>
      </c>
      <c r="K28" s="276">
        <v>67</v>
      </c>
    </row>
    <row r="29" spans="1:11" ht="12" customHeight="1">
      <c r="A29" s="257" t="s">
        <v>137</v>
      </c>
      <c r="B29" s="276">
        <v>10</v>
      </c>
      <c r="C29" s="276">
        <v>11</v>
      </c>
      <c r="D29" s="276">
        <v>12</v>
      </c>
      <c r="E29" s="276">
        <v>39</v>
      </c>
      <c r="F29" s="276">
        <v>20</v>
      </c>
      <c r="G29" s="276">
        <v>26</v>
      </c>
      <c r="H29" s="276">
        <v>14</v>
      </c>
      <c r="I29" s="276">
        <v>11</v>
      </c>
      <c r="J29" s="276">
        <v>11</v>
      </c>
      <c r="K29" s="276" t="s">
        <v>426</v>
      </c>
    </row>
    <row r="30" spans="1:11" ht="12" customHeight="1">
      <c r="A30" s="257" t="s">
        <v>168</v>
      </c>
      <c r="B30" s="276">
        <v>23</v>
      </c>
      <c r="C30" s="276">
        <v>16</v>
      </c>
      <c r="D30" s="276">
        <v>24</v>
      </c>
      <c r="E30" s="276">
        <v>23</v>
      </c>
      <c r="F30" s="276">
        <v>16</v>
      </c>
      <c r="G30" s="276">
        <v>18</v>
      </c>
      <c r="H30" s="276">
        <v>23</v>
      </c>
      <c r="I30" s="276">
        <v>24</v>
      </c>
      <c r="J30" s="276">
        <v>22</v>
      </c>
      <c r="K30" s="276">
        <v>17</v>
      </c>
    </row>
    <row r="31" spans="1:11" ht="12" customHeight="1">
      <c r="A31" s="257" t="s">
        <v>148</v>
      </c>
      <c r="B31" s="276" t="s">
        <v>426</v>
      </c>
      <c r="C31" s="276" t="s">
        <v>426</v>
      </c>
      <c r="D31" s="276" t="s">
        <v>426</v>
      </c>
      <c r="E31" s="276" t="s">
        <v>426</v>
      </c>
      <c r="F31" s="277" t="s">
        <v>426</v>
      </c>
      <c r="G31" s="276">
        <v>10</v>
      </c>
      <c r="H31" s="276">
        <v>6</v>
      </c>
      <c r="I31" s="276" t="s">
        <v>426</v>
      </c>
      <c r="J31" s="276" t="s">
        <v>426</v>
      </c>
      <c r="K31" s="276" t="s">
        <v>426</v>
      </c>
    </row>
    <row r="32" spans="1:11" ht="12" customHeight="1">
      <c r="A32" s="257" t="s">
        <v>350</v>
      </c>
      <c r="B32" s="258" t="s">
        <v>328</v>
      </c>
      <c r="C32" s="258" t="s">
        <v>328</v>
      </c>
      <c r="D32" s="258" t="s">
        <v>328</v>
      </c>
      <c r="E32" s="258" t="s">
        <v>328</v>
      </c>
      <c r="F32" s="258" t="s">
        <v>328</v>
      </c>
      <c r="G32" s="258" t="s">
        <v>328</v>
      </c>
      <c r="H32" s="258" t="s">
        <v>328</v>
      </c>
      <c r="I32" s="258" t="s">
        <v>328</v>
      </c>
      <c r="J32" s="258" t="s">
        <v>328</v>
      </c>
      <c r="K32" s="260" t="s">
        <v>426</v>
      </c>
    </row>
    <row r="33" spans="1:11" ht="12" customHeight="1">
      <c r="A33" s="257" t="s">
        <v>169</v>
      </c>
      <c r="B33" s="276">
        <v>11</v>
      </c>
      <c r="C33" s="276">
        <v>8</v>
      </c>
      <c r="D33" s="276">
        <v>10</v>
      </c>
      <c r="E33" s="276">
        <v>14</v>
      </c>
      <c r="F33" s="276">
        <v>10</v>
      </c>
      <c r="G33" s="276">
        <v>12</v>
      </c>
      <c r="H33" s="276">
        <v>9</v>
      </c>
      <c r="I33" s="276">
        <v>9</v>
      </c>
      <c r="J33" s="276">
        <v>13</v>
      </c>
      <c r="K33" s="276" t="s">
        <v>426</v>
      </c>
    </row>
    <row r="34" spans="1:11" ht="12" customHeight="1">
      <c r="A34" s="257" t="s">
        <v>139</v>
      </c>
      <c r="B34" s="276" t="s">
        <v>426</v>
      </c>
      <c r="C34" s="276" t="s">
        <v>426</v>
      </c>
      <c r="D34" s="276" t="s">
        <v>426</v>
      </c>
      <c r="E34" s="276">
        <v>9</v>
      </c>
      <c r="F34" s="276" t="s">
        <v>426</v>
      </c>
      <c r="G34" s="276" t="s">
        <v>426</v>
      </c>
      <c r="H34" s="276" t="s">
        <v>426</v>
      </c>
      <c r="I34" s="276" t="s">
        <v>426</v>
      </c>
      <c r="J34" s="276">
        <v>8</v>
      </c>
      <c r="K34" s="276" t="s">
        <v>426</v>
      </c>
    </row>
    <row r="35" spans="1:11" ht="12" customHeight="1">
      <c r="A35" s="257" t="s">
        <v>170</v>
      </c>
      <c r="B35" s="276" t="s">
        <v>426</v>
      </c>
      <c r="C35" s="276">
        <v>18</v>
      </c>
      <c r="D35" s="276">
        <v>17</v>
      </c>
      <c r="E35" s="276">
        <v>11</v>
      </c>
      <c r="F35" s="276">
        <v>16</v>
      </c>
      <c r="G35" s="276">
        <v>19</v>
      </c>
      <c r="H35" s="276">
        <v>16</v>
      </c>
      <c r="I35" s="276">
        <v>6</v>
      </c>
      <c r="J35" s="276" t="s">
        <v>426</v>
      </c>
      <c r="K35" s="276">
        <v>9</v>
      </c>
    </row>
    <row r="36" spans="1:11" ht="12" customHeight="1">
      <c r="A36" s="257" t="s">
        <v>171</v>
      </c>
      <c r="B36" s="276">
        <v>70</v>
      </c>
      <c r="C36" s="276">
        <v>39</v>
      </c>
      <c r="D36" s="276">
        <v>74</v>
      </c>
      <c r="E36" s="276">
        <v>70</v>
      </c>
      <c r="F36" s="276">
        <v>75</v>
      </c>
      <c r="G36" s="276">
        <v>68</v>
      </c>
      <c r="H36" s="276">
        <v>56</v>
      </c>
      <c r="I36" s="276">
        <v>56</v>
      </c>
      <c r="J36" s="276">
        <v>45</v>
      </c>
      <c r="K36" s="276">
        <v>36</v>
      </c>
    </row>
    <row r="37" spans="1:11" ht="12" customHeight="1">
      <c r="A37" s="257" t="s">
        <v>172</v>
      </c>
      <c r="B37" s="276" t="s">
        <v>426</v>
      </c>
      <c r="C37" s="276" t="s">
        <v>426</v>
      </c>
      <c r="D37" s="276">
        <v>6</v>
      </c>
      <c r="E37" s="276" t="s">
        <v>426</v>
      </c>
      <c r="F37" s="276">
        <v>10</v>
      </c>
      <c r="G37" s="276">
        <v>11</v>
      </c>
      <c r="H37" s="276">
        <v>9</v>
      </c>
      <c r="I37" s="276">
        <v>16</v>
      </c>
      <c r="J37" s="276">
        <v>17</v>
      </c>
      <c r="K37" s="276">
        <v>13</v>
      </c>
    </row>
    <row r="38" spans="1:11" ht="12" customHeight="1">
      <c r="A38" s="257" t="s">
        <v>173</v>
      </c>
      <c r="B38" s="276">
        <v>41</v>
      </c>
      <c r="C38" s="276">
        <v>32</v>
      </c>
      <c r="D38" s="276">
        <v>27</v>
      </c>
      <c r="E38" s="276">
        <v>18</v>
      </c>
      <c r="F38" s="276">
        <v>25</v>
      </c>
      <c r="G38" s="276">
        <v>40</v>
      </c>
      <c r="H38" s="276">
        <v>55</v>
      </c>
      <c r="I38" s="276">
        <v>21</v>
      </c>
      <c r="J38" s="276">
        <v>14</v>
      </c>
      <c r="K38" s="276">
        <v>45</v>
      </c>
    </row>
    <row r="39" spans="1:11" ht="12" customHeight="1">
      <c r="A39" s="257" t="s">
        <v>174</v>
      </c>
      <c r="B39" s="277" t="s">
        <v>426</v>
      </c>
      <c r="C39" s="276" t="s">
        <v>426</v>
      </c>
      <c r="D39" s="277" t="s">
        <v>426</v>
      </c>
      <c r="E39" s="276" t="s">
        <v>426</v>
      </c>
      <c r="F39" s="277" t="s">
        <v>426</v>
      </c>
      <c r="G39" s="276" t="s">
        <v>426</v>
      </c>
      <c r="H39" s="276" t="s">
        <v>426</v>
      </c>
      <c r="I39" s="276">
        <v>8</v>
      </c>
      <c r="J39" s="276" t="s">
        <v>426</v>
      </c>
      <c r="K39" s="276" t="s">
        <v>426</v>
      </c>
    </row>
    <row r="40" spans="1:11" ht="12" customHeight="1">
      <c r="A40" s="257" t="s">
        <v>150</v>
      </c>
      <c r="B40" s="276" t="s">
        <v>426</v>
      </c>
      <c r="C40" s="276" t="s">
        <v>426</v>
      </c>
      <c r="D40" s="276" t="s">
        <v>426</v>
      </c>
      <c r="E40" s="276">
        <v>14</v>
      </c>
      <c r="F40" s="276">
        <v>6</v>
      </c>
      <c r="G40" s="276" t="s">
        <v>426</v>
      </c>
      <c r="H40" s="276" t="s">
        <v>426</v>
      </c>
      <c r="I40" s="276" t="s">
        <v>426</v>
      </c>
      <c r="J40" s="276" t="s">
        <v>426</v>
      </c>
      <c r="K40" s="276">
        <v>27</v>
      </c>
    </row>
    <row r="41" spans="1:11" ht="12" customHeight="1">
      <c r="A41" s="257" t="s">
        <v>175</v>
      </c>
      <c r="B41" s="276">
        <v>24</v>
      </c>
      <c r="C41" s="276">
        <v>36</v>
      </c>
      <c r="D41" s="276">
        <v>13</v>
      </c>
      <c r="E41" s="276">
        <v>10</v>
      </c>
      <c r="F41" s="276" t="s">
        <v>426</v>
      </c>
      <c r="G41" s="276">
        <v>14</v>
      </c>
      <c r="H41" s="276">
        <v>8</v>
      </c>
      <c r="I41" s="276">
        <v>11</v>
      </c>
      <c r="J41" s="276">
        <v>16</v>
      </c>
      <c r="K41" s="276">
        <v>11</v>
      </c>
    </row>
    <row r="42" spans="1:11" ht="12" customHeight="1">
      <c r="A42" s="257" t="s">
        <v>176</v>
      </c>
      <c r="B42" s="276">
        <v>9</v>
      </c>
      <c r="C42" s="276">
        <v>14</v>
      </c>
      <c r="D42" s="276">
        <v>11</v>
      </c>
      <c r="E42" s="276">
        <v>6</v>
      </c>
      <c r="F42" s="276">
        <v>33</v>
      </c>
      <c r="G42" s="276">
        <v>39</v>
      </c>
      <c r="H42" s="276">
        <v>27</v>
      </c>
      <c r="I42" s="276">
        <v>38</v>
      </c>
      <c r="J42" s="276">
        <v>44</v>
      </c>
      <c r="K42" s="276">
        <v>38</v>
      </c>
    </row>
    <row r="43" spans="1:11" ht="12" customHeight="1">
      <c r="A43" s="257" t="s">
        <v>177</v>
      </c>
      <c r="B43" s="276">
        <v>19</v>
      </c>
      <c r="C43" s="276">
        <v>34</v>
      </c>
      <c r="D43" s="276">
        <v>33</v>
      </c>
      <c r="E43" s="276">
        <v>28</v>
      </c>
      <c r="F43" s="276">
        <v>23</v>
      </c>
      <c r="G43" s="276">
        <v>26</v>
      </c>
      <c r="H43" s="276">
        <v>50</v>
      </c>
      <c r="I43" s="276">
        <v>30</v>
      </c>
      <c r="J43" s="276">
        <v>21</v>
      </c>
      <c r="K43" s="276">
        <v>42</v>
      </c>
    </row>
    <row r="44" spans="1:11" ht="12" customHeight="1">
      <c r="A44" s="257" t="s">
        <v>178</v>
      </c>
      <c r="B44" s="276" t="s">
        <v>426</v>
      </c>
      <c r="C44" s="276" t="s">
        <v>426</v>
      </c>
      <c r="D44" s="276" t="s">
        <v>426</v>
      </c>
      <c r="E44" s="276" t="s">
        <v>426</v>
      </c>
      <c r="F44" s="276" t="s">
        <v>426</v>
      </c>
      <c r="G44" s="276">
        <v>10</v>
      </c>
      <c r="H44" s="276">
        <v>10</v>
      </c>
      <c r="I44" s="276">
        <v>11</v>
      </c>
      <c r="J44" s="276">
        <v>8</v>
      </c>
      <c r="K44" s="276">
        <v>11</v>
      </c>
    </row>
    <row r="45" spans="1:11" ht="12" customHeight="1">
      <c r="A45" s="257" t="s">
        <v>131</v>
      </c>
      <c r="B45" s="258" t="s">
        <v>328</v>
      </c>
      <c r="C45" s="276">
        <v>10</v>
      </c>
      <c r="D45" s="276">
        <v>32</v>
      </c>
      <c r="E45" s="276">
        <v>48</v>
      </c>
      <c r="F45" s="276">
        <v>83</v>
      </c>
      <c r="G45" s="276">
        <v>35</v>
      </c>
      <c r="H45" s="276">
        <v>59</v>
      </c>
      <c r="I45" s="276">
        <v>45</v>
      </c>
      <c r="J45" s="276">
        <v>15</v>
      </c>
      <c r="K45" s="276">
        <v>17</v>
      </c>
    </row>
    <row r="46" spans="1:11" ht="12" customHeight="1">
      <c r="A46" s="257" t="s">
        <v>135</v>
      </c>
      <c r="B46" s="271">
        <v>15</v>
      </c>
      <c r="C46" s="271">
        <v>7</v>
      </c>
      <c r="D46" s="271" t="s">
        <v>426</v>
      </c>
      <c r="E46" s="271">
        <v>12</v>
      </c>
      <c r="F46" s="271">
        <v>6</v>
      </c>
      <c r="G46" s="271" t="s">
        <v>426</v>
      </c>
      <c r="H46" s="271" t="s">
        <v>426</v>
      </c>
      <c r="I46" s="271">
        <v>15</v>
      </c>
      <c r="J46" s="271">
        <v>29</v>
      </c>
      <c r="K46" s="271">
        <v>14</v>
      </c>
    </row>
    <row r="47" spans="1:11" ht="12" customHeight="1">
      <c r="A47" s="257" t="s">
        <v>132</v>
      </c>
      <c r="B47" s="271" t="s">
        <v>426</v>
      </c>
      <c r="C47" s="271" t="s">
        <v>426</v>
      </c>
      <c r="D47" s="271">
        <v>12</v>
      </c>
      <c r="E47" s="271">
        <v>6</v>
      </c>
      <c r="F47" s="271">
        <v>8</v>
      </c>
      <c r="G47" s="271">
        <v>32</v>
      </c>
      <c r="H47" s="271">
        <v>10</v>
      </c>
      <c r="I47" s="271">
        <v>12</v>
      </c>
      <c r="J47" s="271">
        <v>7</v>
      </c>
      <c r="K47" s="271" t="s">
        <v>426</v>
      </c>
    </row>
    <row r="48" spans="1:11" ht="12" customHeight="1">
      <c r="A48" s="257" t="s">
        <v>179</v>
      </c>
      <c r="B48" s="271" t="s">
        <v>426</v>
      </c>
      <c r="C48" s="271" t="s">
        <v>426</v>
      </c>
      <c r="D48" s="271" t="s">
        <v>426</v>
      </c>
      <c r="E48" s="271" t="s">
        <v>426</v>
      </c>
      <c r="F48" s="271" t="s">
        <v>426</v>
      </c>
      <c r="G48" s="271" t="s">
        <v>426</v>
      </c>
      <c r="H48" s="271" t="s">
        <v>426</v>
      </c>
      <c r="I48" s="271" t="s">
        <v>426</v>
      </c>
      <c r="J48" s="271" t="s">
        <v>426</v>
      </c>
      <c r="K48" s="271" t="s">
        <v>426</v>
      </c>
    </row>
    <row r="49" spans="1:11" ht="12" customHeight="1">
      <c r="A49" s="257" t="s">
        <v>143</v>
      </c>
      <c r="B49" s="271">
        <v>16</v>
      </c>
      <c r="C49" s="271">
        <v>33</v>
      </c>
      <c r="D49" s="271">
        <v>28</v>
      </c>
      <c r="E49" s="271">
        <v>35</v>
      </c>
      <c r="F49" s="271">
        <v>37</v>
      </c>
      <c r="G49" s="271">
        <v>42</v>
      </c>
      <c r="H49" s="271">
        <v>49</v>
      </c>
      <c r="I49" s="271">
        <v>59</v>
      </c>
      <c r="J49" s="271">
        <v>64</v>
      </c>
      <c r="K49" s="271">
        <v>51</v>
      </c>
    </row>
    <row r="50" spans="1:11" ht="12" customHeight="1">
      <c r="A50" s="257" t="s">
        <v>180</v>
      </c>
      <c r="B50" s="271" t="s">
        <v>426</v>
      </c>
      <c r="C50" s="271" t="s">
        <v>426</v>
      </c>
      <c r="D50" s="271" t="s">
        <v>426</v>
      </c>
      <c r="E50" s="271" t="s">
        <v>426</v>
      </c>
      <c r="F50" s="271" t="s">
        <v>426</v>
      </c>
      <c r="G50" s="271" t="s">
        <v>426</v>
      </c>
      <c r="H50" s="271" t="s">
        <v>426</v>
      </c>
      <c r="I50" s="271" t="s">
        <v>426</v>
      </c>
      <c r="J50" s="271" t="s">
        <v>426</v>
      </c>
      <c r="K50" s="271" t="s">
        <v>426</v>
      </c>
    </row>
    <row r="51" spans="1:11" ht="12" customHeight="1">
      <c r="A51" s="257" t="s">
        <v>181</v>
      </c>
      <c r="B51" s="271" t="s">
        <v>426</v>
      </c>
      <c r="C51" s="271">
        <v>7</v>
      </c>
      <c r="D51" s="271">
        <v>8</v>
      </c>
      <c r="E51" s="271">
        <v>19</v>
      </c>
      <c r="F51" s="271">
        <v>9</v>
      </c>
      <c r="G51" s="271">
        <v>24</v>
      </c>
      <c r="H51" s="271">
        <v>30</v>
      </c>
      <c r="I51" s="271">
        <v>8</v>
      </c>
      <c r="J51" s="271">
        <v>6</v>
      </c>
      <c r="K51" s="271" t="s">
        <v>426</v>
      </c>
    </row>
    <row r="52" spans="1:11" ht="12" customHeight="1">
      <c r="A52" s="257" t="s">
        <v>144</v>
      </c>
      <c r="B52" s="271" t="s">
        <v>426</v>
      </c>
      <c r="C52" s="271" t="s">
        <v>426</v>
      </c>
      <c r="D52" s="271" t="s">
        <v>426</v>
      </c>
      <c r="E52" s="271">
        <v>10</v>
      </c>
      <c r="F52" s="271">
        <v>23</v>
      </c>
      <c r="G52" s="271">
        <v>9</v>
      </c>
      <c r="H52" s="271">
        <v>13</v>
      </c>
      <c r="I52" s="271" t="s">
        <v>426</v>
      </c>
      <c r="J52" s="271" t="s">
        <v>426</v>
      </c>
      <c r="K52" s="271" t="s">
        <v>426</v>
      </c>
    </row>
    <row r="53" spans="1:11" ht="12" customHeight="1">
      <c r="A53" s="257" t="s">
        <v>182</v>
      </c>
      <c r="B53" s="271">
        <v>19</v>
      </c>
      <c r="C53" s="271">
        <v>22</v>
      </c>
      <c r="D53" s="271">
        <v>26</v>
      </c>
      <c r="E53" s="271">
        <v>26</v>
      </c>
      <c r="F53" s="271">
        <v>22</v>
      </c>
      <c r="G53" s="271">
        <v>30</v>
      </c>
      <c r="H53" s="271">
        <v>17</v>
      </c>
      <c r="I53" s="271">
        <v>29</v>
      </c>
      <c r="J53" s="271">
        <v>42</v>
      </c>
      <c r="K53" s="271">
        <v>23</v>
      </c>
    </row>
    <row r="54" spans="1:11" ht="12" customHeight="1">
      <c r="A54" s="257" t="s">
        <v>183</v>
      </c>
      <c r="B54" s="271" t="s">
        <v>426</v>
      </c>
      <c r="C54" s="271" t="s">
        <v>426</v>
      </c>
      <c r="D54" s="271" t="s">
        <v>426</v>
      </c>
      <c r="E54" s="271" t="s">
        <v>426</v>
      </c>
      <c r="F54" s="271" t="s">
        <v>426</v>
      </c>
      <c r="G54" s="271" t="s">
        <v>426</v>
      </c>
      <c r="H54" s="271" t="s">
        <v>426</v>
      </c>
      <c r="I54" s="271">
        <v>10</v>
      </c>
      <c r="J54" s="271">
        <v>7</v>
      </c>
      <c r="K54" s="271" t="s">
        <v>426</v>
      </c>
    </row>
    <row r="55" spans="1:11" ht="12" customHeight="1">
      <c r="A55" s="257" t="s">
        <v>184</v>
      </c>
      <c r="B55" s="271" t="s">
        <v>426</v>
      </c>
      <c r="C55" s="271" t="s">
        <v>426</v>
      </c>
      <c r="D55" s="271" t="s">
        <v>426</v>
      </c>
      <c r="E55" s="271" t="s">
        <v>426</v>
      </c>
      <c r="F55" s="271" t="s">
        <v>426</v>
      </c>
      <c r="G55" s="271">
        <v>11</v>
      </c>
      <c r="H55" s="271">
        <v>15</v>
      </c>
      <c r="I55" s="271">
        <v>15</v>
      </c>
      <c r="J55" s="271">
        <v>8</v>
      </c>
      <c r="K55" s="271">
        <v>14</v>
      </c>
    </row>
    <row r="56" spans="1:11" ht="12" customHeight="1">
      <c r="A56" s="257" t="s">
        <v>185</v>
      </c>
      <c r="B56" s="271" t="s">
        <v>426</v>
      </c>
      <c r="C56" s="271">
        <v>13</v>
      </c>
      <c r="D56" s="271">
        <v>13</v>
      </c>
      <c r="E56" s="271">
        <v>12</v>
      </c>
      <c r="F56" s="271" t="s">
        <v>426</v>
      </c>
      <c r="G56" s="271">
        <v>9</v>
      </c>
      <c r="H56" s="271">
        <v>13</v>
      </c>
      <c r="I56" s="271">
        <v>9</v>
      </c>
      <c r="J56" s="271">
        <v>6</v>
      </c>
      <c r="K56" s="271">
        <v>12</v>
      </c>
    </row>
    <row r="57" spans="1:11" ht="12" customHeight="1">
      <c r="A57" s="257" t="s">
        <v>186</v>
      </c>
      <c r="B57" s="271">
        <v>9</v>
      </c>
      <c r="C57" s="271">
        <v>9</v>
      </c>
      <c r="D57" s="271">
        <v>19</v>
      </c>
      <c r="E57" s="271">
        <v>8</v>
      </c>
      <c r="F57" s="271">
        <v>21</v>
      </c>
      <c r="G57" s="271">
        <v>8</v>
      </c>
      <c r="H57" s="271">
        <v>9</v>
      </c>
      <c r="I57" s="271">
        <v>19</v>
      </c>
      <c r="J57" s="271">
        <v>9</v>
      </c>
      <c r="K57" s="271">
        <v>11</v>
      </c>
    </row>
    <row r="58" spans="1:11" ht="12" customHeight="1">
      <c r="A58" s="257" t="s">
        <v>187</v>
      </c>
      <c r="B58" s="271">
        <v>32</v>
      </c>
      <c r="C58" s="271">
        <v>114</v>
      </c>
      <c r="D58" s="271">
        <v>109</v>
      </c>
      <c r="E58" s="271">
        <v>121</v>
      </c>
      <c r="F58" s="271">
        <v>195</v>
      </c>
      <c r="G58" s="271">
        <v>158</v>
      </c>
      <c r="H58" s="271">
        <v>128</v>
      </c>
      <c r="I58" s="271">
        <v>112</v>
      </c>
      <c r="J58" s="271">
        <v>105</v>
      </c>
      <c r="K58" s="271">
        <v>124</v>
      </c>
    </row>
    <row r="59" spans="1:11" ht="12" customHeight="1">
      <c r="A59" s="257" t="s">
        <v>188</v>
      </c>
      <c r="B59" s="271" t="s">
        <v>426</v>
      </c>
      <c r="C59" s="271" t="s">
        <v>426</v>
      </c>
      <c r="D59" s="271" t="s">
        <v>426</v>
      </c>
      <c r="E59" s="271" t="s">
        <v>426</v>
      </c>
      <c r="F59" s="271">
        <v>7</v>
      </c>
      <c r="G59" s="271" t="s">
        <v>426</v>
      </c>
      <c r="H59" s="271" t="s">
        <v>426</v>
      </c>
      <c r="I59" s="271" t="s">
        <v>426</v>
      </c>
      <c r="J59" s="271" t="s">
        <v>426</v>
      </c>
      <c r="K59" s="271" t="s">
        <v>426</v>
      </c>
    </row>
    <row r="60" spans="1:11" ht="12" customHeight="1">
      <c r="A60" s="257" t="s">
        <v>189</v>
      </c>
      <c r="B60" s="271">
        <v>44</v>
      </c>
      <c r="C60" s="271">
        <v>45</v>
      </c>
      <c r="D60" s="271">
        <v>46</v>
      </c>
      <c r="E60" s="271">
        <v>65</v>
      </c>
      <c r="F60" s="271">
        <v>80</v>
      </c>
      <c r="G60" s="271">
        <v>93</v>
      </c>
      <c r="H60" s="271">
        <v>55</v>
      </c>
      <c r="I60" s="271">
        <v>34</v>
      </c>
      <c r="J60" s="271">
        <v>29</v>
      </c>
      <c r="K60" s="271">
        <v>41</v>
      </c>
    </row>
    <row r="61" spans="1:11" ht="12" customHeight="1">
      <c r="A61" s="257" t="s">
        <v>122</v>
      </c>
      <c r="B61" s="271" t="s">
        <v>426</v>
      </c>
      <c r="C61" s="271" t="s">
        <v>426</v>
      </c>
      <c r="D61" s="271">
        <v>29</v>
      </c>
      <c r="E61" s="271">
        <v>18</v>
      </c>
      <c r="F61" s="271">
        <v>9</v>
      </c>
      <c r="G61" s="271">
        <v>14</v>
      </c>
      <c r="H61" s="271">
        <v>28</v>
      </c>
      <c r="I61" s="271">
        <v>29</v>
      </c>
      <c r="J61" s="271">
        <v>13</v>
      </c>
      <c r="K61" s="271">
        <v>17</v>
      </c>
    </row>
    <row r="62" spans="1:11" ht="12" customHeight="1">
      <c r="A62" s="257" t="s">
        <v>190</v>
      </c>
      <c r="B62" s="271">
        <v>8</v>
      </c>
      <c r="C62" s="271" t="s">
        <v>426</v>
      </c>
      <c r="D62" s="271">
        <v>12</v>
      </c>
      <c r="E62" s="271" t="s">
        <v>426</v>
      </c>
      <c r="F62" s="271">
        <v>17</v>
      </c>
      <c r="G62" s="271">
        <v>15</v>
      </c>
      <c r="H62" s="271">
        <v>11</v>
      </c>
      <c r="I62" s="271">
        <v>22</v>
      </c>
      <c r="J62" s="271">
        <v>14</v>
      </c>
      <c r="K62" s="271">
        <v>18</v>
      </c>
    </row>
    <row r="63" spans="1:11" ht="12" customHeight="1">
      <c r="A63" s="257" t="s">
        <v>191</v>
      </c>
      <c r="B63" s="271" t="s">
        <v>426</v>
      </c>
      <c r="C63" s="271">
        <v>12</v>
      </c>
      <c r="D63" s="271">
        <v>7</v>
      </c>
      <c r="E63" s="271">
        <v>16</v>
      </c>
      <c r="F63" s="271">
        <v>12</v>
      </c>
      <c r="G63" s="271">
        <v>18</v>
      </c>
      <c r="H63" s="271">
        <v>13</v>
      </c>
      <c r="I63" s="271">
        <v>9</v>
      </c>
      <c r="J63" s="271">
        <v>21</v>
      </c>
      <c r="K63" s="271">
        <v>13</v>
      </c>
    </row>
    <row r="64" spans="1:11" ht="12" customHeight="1">
      <c r="A64" s="257" t="s">
        <v>192</v>
      </c>
      <c r="B64" s="271">
        <v>7</v>
      </c>
      <c r="C64" s="271" t="s">
        <v>426</v>
      </c>
      <c r="D64" s="271">
        <v>9</v>
      </c>
      <c r="E64" s="271">
        <v>12</v>
      </c>
      <c r="F64" s="271">
        <v>6</v>
      </c>
      <c r="G64" s="271">
        <v>7</v>
      </c>
      <c r="H64" s="271">
        <v>10</v>
      </c>
      <c r="I64" s="271">
        <v>10</v>
      </c>
      <c r="J64" s="271">
        <v>16</v>
      </c>
      <c r="K64" s="271">
        <v>13</v>
      </c>
    </row>
    <row r="65" spans="1:11" ht="12" customHeight="1">
      <c r="A65" s="257" t="s">
        <v>193</v>
      </c>
      <c r="B65" s="271" t="s">
        <v>426</v>
      </c>
      <c r="C65" s="271" t="s">
        <v>426</v>
      </c>
      <c r="D65" s="271" t="s">
        <v>426</v>
      </c>
      <c r="E65" s="271" t="s">
        <v>426</v>
      </c>
      <c r="F65" s="271" t="s">
        <v>426</v>
      </c>
      <c r="G65" s="271" t="s">
        <v>426</v>
      </c>
      <c r="H65" s="271" t="s">
        <v>426</v>
      </c>
      <c r="I65" s="271" t="s">
        <v>426</v>
      </c>
      <c r="J65" s="271" t="s">
        <v>426</v>
      </c>
      <c r="K65" s="271" t="s">
        <v>426</v>
      </c>
    </row>
    <row r="66" spans="1:11" ht="12" customHeight="1">
      <c r="A66" s="257" t="s">
        <v>194</v>
      </c>
      <c r="B66" s="271">
        <v>36</v>
      </c>
      <c r="C66" s="271">
        <v>32</v>
      </c>
      <c r="D66" s="271">
        <v>49</v>
      </c>
      <c r="E66" s="271">
        <v>38</v>
      </c>
      <c r="F66" s="271">
        <v>50</v>
      </c>
      <c r="G66" s="271">
        <v>35</v>
      </c>
      <c r="H66" s="271">
        <v>49</v>
      </c>
      <c r="I66" s="271">
        <v>64</v>
      </c>
      <c r="J66" s="271">
        <v>57</v>
      </c>
      <c r="K66" s="271">
        <v>59</v>
      </c>
    </row>
    <row r="67" spans="1:11" ht="12" customHeight="1">
      <c r="A67" s="257" t="s">
        <v>195</v>
      </c>
      <c r="B67" s="271">
        <v>15</v>
      </c>
      <c r="C67" s="271">
        <v>9</v>
      </c>
      <c r="D67" s="271">
        <v>16</v>
      </c>
      <c r="E67" s="271">
        <v>17</v>
      </c>
      <c r="F67" s="271">
        <v>6</v>
      </c>
      <c r="G67" s="271">
        <v>14</v>
      </c>
      <c r="H67" s="271">
        <v>15</v>
      </c>
      <c r="I67" s="271">
        <v>7</v>
      </c>
      <c r="J67" s="271">
        <v>7</v>
      </c>
      <c r="K67" s="271">
        <v>18</v>
      </c>
    </row>
    <row r="68" spans="1:11" ht="12" customHeight="1">
      <c r="A68" s="257" t="s">
        <v>322</v>
      </c>
      <c r="B68" s="271" t="s">
        <v>426</v>
      </c>
      <c r="C68" s="271" t="s">
        <v>426</v>
      </c>
      <c r="D68" s="271" t="s">
        <v>426</v>
      </c>
      <c r="E68" s="271" t="s">
        <v>426</v>
      </c>
      <c r="F68" s="271" t="s">
        <v>426</v>
      </c>
      <c r="G68" s="271" t="s">
        <v>426</v>
      </c>
      <c r="H68" s="271" t="s">
        <v>426</v>
      </c>
      <c r="I68" s="271" t="s">
        <v>426</v>
      </c>
      <c r="J68" s="271" t="s">
        <v>426</v>
      </c>
      <c r="K68" s="271" t="s">
        <v>426</v>
      </c>
    </row>
    <row r="69" spans="1:11" ht="12" customHeight="1">
      <c r="A69" s="257" t="s">
        <v>196</v>
      </c>
      <c r="B69" s="271">
        <v>10</v>
      </c>
      <c r="C69" s="271">
        <v>13</v>
      </c>
      <c r="D69" s="271" t="s">
        <v>426</v>
      </c>
      <c r="E69" s="271">
        <v>6</v>
      </c>
      <c r="F69" s="271">
        <v>8</v>
      </c>
      <c r="G69" s="271" t="s">
        <v>426</v>
      </c>
      <c r="H69" s="271">
        <v>19</v>
      </c>
      <c r="I69" s="271">
        <v>19</v>
      </c>
      <c r="J69" s="271">
        <v>20</v>
      </c>
      <c r="K69" s="271">
        <v>19</v>
      </c>
    </row>
    <row r="70" spans="1:11" ht="12" customHeight="1">
      <c r="A70" s="257" t="s">
        <v>134</v>
      </c>
      <c r="B70" s="271" t="s">
        <v>426</v>
      </c>
      <c r="C70" s="271" t="s">
        <v>426</v>
      </c>
      <c r="D70" s="271" t="s">
        <v>426</v>
      </c>
      <c r="E70" s="271" t="s">
        <v>426</v>
      </c>
      <c r="F70" s="271" t="s">
        <v>426</v>
      </c>
      <c r="G70" s="271" t="s">
        <v>426</v>
      </c>
      <c r="H70" s="271" t="s">
        <v>426</v>
      </c>
      <c r="I70" s="271" t="s">
        <v>426</v>
      </c>
      <c r="J70" s="271" t="s">
        <v>426</v>
      </c>
      <c r="K70" s="271" t="s">
        <v>426</v>
      </c>
    </row>
    <row r="71" spans="1:11" ht="12" customHeight="1">
      <c r="A71" s="257" t="s">
        <v>197</v>
      </c>
      <c r="B71" s="271" t="s">
        <v>426</v>
      </c>
      <c r="C71" s="271" t="s">
        <v>426</v>
      </c>
      <c r="D71" s="271" t="s">
        <v>426</v>
      </c>
      <c r="E71" s="271">
        <v>7</v>
      </c>
      <c r="F71" s="271" t="s">
        <v>426</v>
      </c>
      <c r="G71" s="271" t="s">
        <v>426</v>
      </c>
      <c r="H71" s="271" t="s">
        <v>426</v>
      </c>
      <c r="I71" s="271">
        <v>20</v>
      </c>
      <c r="J71" s="271">
        <v>11</v>
      </c>
      <c r="K71" s="271">
        <v>12</v>
      </c>
    </row>
    <row r="72" spans="1:11" ht="12" customHeight="1">
      <c r="A72" s="257" t="s">
        <v>198</v>
      </c>
      <c r="B72" s="260">
        <v>55</v>
      </c>
      <c r="C72" s="260">
        <v>48</v>
      </c>
      <c r="D72" s="260">
        <v>26</v>
      </c>
      <c r="E72" s="260">
        <v>35</v>
      </c>
      <c r="F72" s="260">
        <v>69</v>
      </c>
      <c r="G72" s="260">
        <v>63</v>
      </c>
      <c r="H72" s="260">
        <v>43</v>
      </c>
      <c r="I72" s="260">
        <v>43</v>
      </c>
      <c r="J72" s="260">
        <v>27</v>
      </c>
      <c r="K72" s="272">
        <v>22</v>
      </c>
    </row>
    <row r="73" spans="1:11" ht="12" customHeight="1">
      <c r="A73" s="257" t="s">
        <v>199</v>
      </c>
      <c r="B73" s="376" t="s">
        <v>0</v>
      </c>
      <c r="C73" s="377" t="s">
        <v>426</v>
      </c>
      <c r="D73" s="377" t="s">
        <v>426</v>
      </c>
      <c r="E73" s="377" t="s">
        <v>426</v>
      </c>
      <c r="F73" s="377" t="s">
        <v>426</v>
      </c>
      <c r="G73" s="377" t="s">
        <v>426</v>
      </c>
      <c r="H73" s="377" t="s">
        <v>426</v>
      </c>
      <c r="I73" s="377" t="s">
        <v>426</v>
      </c>
      <c r="J73" s="377" t="s">
        <v>426</v>
      </c>
      <c r="K73" s="377" t="s">
        <v>426</v>
      </c>
    </row>
    <row r="74" spans="1:11" ht="12" customHeight="1">
      <c r="A74" s="257" t="s">
        <v>200</v>
      </c>
      <c r="B74" s="276">
        <v>50</v>
      </c>
      <c r="C74" s="276">
        <v>54</v>
      </c>
      <c r="D74" s="276">
        <v>61</v>
      </c>
      <c r="E74" s="276">
        <v>51</v>
      </c>
      <c r="F74" s="276">
        <v>59</v>
      </c>
      <c r="G74" s="276">
        <v>42</v>
      </c>
      <c r="H74" s="276">
        <v>71</v>
      </c>
      <c r="I74" s="276">
        <v>71</v>
      </c>
      <c r="J74" s="276">
        <v>103</v>
      </c>
      <c r="K74" s="276">
        <v>42</v>
      </c>
    </row>
    <row r="75" spans="1:11" ht="12" customHeight="1">
      <c r="A75" s="257" t="s">
        <v>201</v>
      </c>
      <c r="B75" s="276">
        <v>11</v>
      </c>
      <c r="C75" s="276">
        <v>41</v>
      </c>
      <c r="D75" s="276">
        <v>52</v>
      </c>
      <c r="E75" s="276">
        <v>23</v>
      </c>
      <c r="F75" s="276">
        <v>20</v>
      </c>
      <c r="G75" s="276">
        <v>17</v>
      </c>
      <c r="H75" s="276">
        <v>23</v>
      </c>
      <c r="I75" s="276">
        <v>22</v>
      </c>
      <c r="J75" s="276">
        <v>26</v>
      </c>
      <c r="K75" s="276">
        <v>27</v>
      </c>
    </row>
    <row r="76" spans="1:11" ht="12" customHeight="1">
      <c r="A76" s="257" t="s">
        <v>202</v>
      </c>
      <c r="B76" s="276">
        <v>9</v>
      </c>
      <c r="C76" s="276">
        <v>13</v>
      </c>
      <c r="D76" s="276">
        <v>34</v>
      </c>
      <c r="E76" s="276">
        <v>43</v>
      </c>
      <c r="F76" s="276">
        <v>16</v>
      </c>
      <c r="G76" s="276">
        <v>37</v>
      </c>
      <c r="H76" s="276">
        <v>69</v>
      </c>
      <c r="I76" s="276">
        <v>58</v>
      </c>
      <c r="J76" s="276">
        <v>64</v>
      </c>
      <c r="K76" s="276">
        <v>96</v>
      </c>
    </row>
    <row r="77" spans="1:11" ht="12" customHeight="1">
      <c r="A77" s="257" t="s">
        <v>203</v>
      </c>
      <c r="B77" s="276">
        <v>25</v>
      </c>
      <c r="C77" s="276">
        <v>29</v>
      </c>
      <c r="D77" s="276">
        <v>23</v>
      </c>
      <c r="E77" s="276">
        <v>6</v>
      </c>
      <c r="F77" s="276" t="s">
        <v>426</v>
      </c>
      <c r="G77" s="277" t="s">
        <v>426</v>
      </c>
      <c r="H77" s="276" t="s">
        <v>426</v>
      </c>
      <c r="I77" s="277" t="s">
        <v>426</v>
      </c>
      <c r="J77" s="277" t="s">
        <v>426</v>
      </c>
      <c r="K77" s="276" t="s">
        <v>426</v>
      </c>
    </row>
    <row r="78" spans="1:11" ht="12" customHeight="1">
      <c r="A78" s="257" t="s">
        <v>204</v>
      </c>
      <c r="B78" s="276">
        <v>168</v>
      </c>
      <c r="C78" s="276">
        <v>108</v>
      </c>
      <c r="D78" s="276">
        <v>104</v>
      </c>
      <c r="E78" s="276">
        <v>105</v>
      </c>
      <c r="F78" s="276">
        <v>109</v>
      </c>
      <c r="G78" s="276">
        <v>89</v>
      </c>
      <c r="H78" s="276">
        <v>111</v>
      </c>
      <c r="I78" s="276">
        <v>108</v>
      </c>
      <c r="J78" s="276">
        <v>107</v>
      </c>
      <c r="K78" s="276">
        <v>49</v>
      </c>
    </row>
    <row r="79" spans="1:11" ht="12" customHeight="1">
      <c r="A79" s="257" t="s">
        <v>205</v>
      </c>
      <c r="B79" s="276">
        <v>10</v>
      </c>
      <c r="C79" s="276">
        <v>17</v>
      </c>
      <c r="D79" s="276">
        <v>13</v>
      </c>
      <c r="E79" s="276">
        <v>21</v>
      </c>
      <c r="F79" s="276">
        <v>20</v>
      </c>
      <c r="G79" s="276">
        <v>29</v>
      </c>
      <c r="H79" s="276">
        <v>24</v>
      </c>
      <c r="I79" s="276">
        <v>21</v>
      </c>
      <c r="J79" s="276">
        <v>17</v>
      </c>
      <c r="K79" s="276">
        <v>19</v>
      </c>
    </row>
    <row r="80" spans="1:11" ht="12" customHeight="1">
      <c r="A80" s="257" t="s">
        <v>206</v>
      </c>
      <c r="B80" s="276">
        <v>13</v>
      </c>
      <c r="C80" s="276">
        <v>14</v>
      </c>
      <c r="D80" s="276">
        <v>16</v>
      </c>
      <c r="E80" s="276">
        <v>35</v>
      </c>
      <c r="F80" s="276">
        <v>36</v>
      </c>
      <c r="G80" s="276">
        <v>35</v>
      </c>
      <c r="H80" s="276">
        <v>25</v>
      </c>
      <c r="I80" s="276">
        <v>35</v>
      </c>
      <c r="J80" s="276">
        <v>23</v>
      </c>
      <c r="K80" s="276">
        <v>22</v>
      </c>
    </row>
    <row r="81" spans="1:11" ht="12" customHeight="1">
      <c r="A81" s="257" t="s">
        <v>207</v>
      </c>
      <c r="B81" s="276">
        <v>21</v>
      </c>
      <c r="C81" s="276">
        <v>11</v>
      </c>
      <c r="D81" s="276">
        <v>16</v>
      </c>
      <c r="E81" s="276">
        <v>22</v>
      </c>
      <c r="F81" s="276">
        <v>20</v>
      </c>
      <c r="G81" s="276">
        <v>17</v>
      </c>
      <c r="H81" s="276">
        <v>33</v>
      </c>
      <c r="I81" s="276">
        <v>30</v>
      </c>
      <c r="J81" s="276">
        <v>42</v>
      </c>
      <c r="K81" s="276">
        <v>56</v>
      </c>
    </row>
    <row r="82" spans="1:11" ht="12" customHeight="1">
      <c r="A82" s="257" t="s">
        <v>149</v>
      </c>
      <c r="B82" s="258" t="s">
        <v>328</v>
      </c>
      <c r="C82" s="258" t="s">
        <v>328</v>
      </c>
      <c r="D82" s="258" t="s">
        <v>328</v>
      </c>
      <c r="E82" s="258" t="s">
        <v>328</v>
      </c>
      <c r="F82" s="258" t="s">
        <v>328</v>
      </c>
      <c r="G82" s="258" t="s">
        <v>328</v>
      </c>
      <c r="H82" s="258" t="s">
        <v>328</v>
      </c>
      <c r="I82" s="277" t="s">
        <v>426</v>
      </c>
      <c r="J82" s="276" t="s">
        <v>426</v>
      </c>
      <c r="K82" s="276" t="s">
        <v>426</v>
      </c>
    </row>
    <row r="83" spans="1:11" ht="12" customHeight="1">
      <c r="A83" s="257" t="s">
        <v>208</v>
      </c>
      <c r="B83" s="277" t="s">
        <v>426</v>
      </c>
      <c r="C83" s="277" t="s">
        <v>426</v>
      </c>
      <c r="D83" s="276" t="s">
        <v>426</v>
      </c>
      <c r="E83" s="276" t="s">
        <v>426</v>
      </c>
      <c r="F83" s="277" t="s">
        <v>426</v>
      </c>
      <c r="G83" s="276" t="s">
        <v>426</v>
      </c>
      <c r="H83" s="276" t="s">
        <v>426</v>
      </c>
      <c r="I83" s="277" t="s">
        <v>426</v>
      </c>
      <c r="J83" s="277" t="s">
        <v>426</v>
      </c>
      <c r="K83" s="276" t="s">
        <v>426</v>
      </c>
    </row>
    <row r="84" spans="1:11" ht="12" customHeight="1">
      <c r="A84" s="257" t="s">
        <v>209</v>
      </c>
      <c r="B84" s="277" t="s">
        <v>426</v>
      </c>
      <c r="C84" s="277" t="s">
        <v>426</v>
      </c>
      <c r="D84" s="276" t="s">
        <v>426</v>
      </c>
      <c r="E84" s="277" t="s">
        <v>426</v>
      </c>
      <c r="F84" s="276" t="s">
        <v>426</v>
      </c>
      <c r="G84" s="277" t="s">
        <v>426</v>
      </c>
      <c r="H84" s="276" t="s">
        <v>426</v>
      </c>
      <c r="I84" s="276" t="s">
        <v>426</v>
      </c>
      <c r="J84" s="276" t="s">
        <v>426</v>
      </c>
      <c r="K84" s="277" t="s">
        <v>426</v>
      </c>
    </row>
    <row r="85" spans="1:11" ht="12" customHeight="1">
      <c r="A85" s="257" t="s">
        <v>210</v>
      </c>
      <c r="B85" s="277" t="s">
        <v>426</v>
      </c>
      <c r="C85" s="277" t="s">
        <v>426</v>
      </c>
      <c r="D85" s="277" t="s">
        <v>426</v>
      </c>
      <c r="E85" s="277" t="s">
        <v>426</v>
      </c>
      <c r="F85" s="277" t="s">
        <v>426</v>
      </c>
      <c r="G85" s="277" t="s">
        <v>426</v>
      </c>
      <c r="H85" s="277" t="s">
        <v>426</v>
      </c>
      <c r="I85" s="277" t="s">
        <v>426</v>
      </c>
      <c r="J85" s="276" t="s">
        <v>426</v>
      </c>
      <c r="K85" s="277" t="s">
        <v>426</v>
      </c>
    </row>
    <row r="86" spans="1:11" ht="12" customHeight="1">
      <c r="A86" s="257" t="s">
        <v>211</v>
      </c>
      <c r="B86" s="277" t="s">
        <v>426</v>
      </c>
      <c r="C86" s="276" t="s">
        <v>426</v>
      </c>
      <c r="D86" s="276" t="s">
        <v>426</v>
      </c>
      <c r="E86" s="277" t="s">
        <v>426</v>
      </c>
      <c r="F86" s="276" t="s">
        <v>426</v>
      </c>
      <c r="G86" s="276" t="s">
        <v>426</v>
      </c>
      <c r="H86" s="276" t="s">
        <v>426</v>
      </c>
      <c r="I86" s="276" t="s">
        <v>426</v>
      </c>
      <c r="J86" s="276" t="s">
        <v>426</v>
      </c>
      <c r="K86" s="276" t="s">
        <v>426</v>
      </c>
    </row>
    <row r="87" spans="1:11" ht="12" customHeight="1">
      <c r="A87" s="257" t="s">
        <v>212</v>
      </c>
      <c r="B87" s="276">
        <v>22</v>
      </c>
      <c r="C87" s="276">
        <v>26</v>
      </c>
      <c r="D87" s="276">
        <v>33</v>
      </c>
      <c r="E87" s="276">
        <v>11</v>
      </c>
      <c r="F87" s="276">
        <v>36</v>
      </c>
      <c r="G87" s="276">
        <v>70</v>
      </c>
      <c r="H87" s="276">
        <v>87</v>
      </c>
      <c r="I87" s="276">
        <v>57</v>
      </c>
      <c r="J87" s="276">
        <v>49</v>
      </c>
      <c r="K87" s="276">
        <v>43</v>
      </c>
    </row>
    <row r="88" spans="1:11" ht="12" customHeight="1">
      <c r="A88" s="257" t="s">
        <v>213</v>
      </c>
      <c r="B88" s="276" t="s">
        <v>426</v>
      </c>
      <c r="C88" s="277" t="s">
        <v>426</v>
      </c>
      <c r="D88" s="277" t="s">
        <v>426</v>
      </c>
      <c r="E88" s="277" t="s">
        <v>426</v>
      </c>
      <c r="F88" s="277" t="s">
        <v>426</v>
      </c>
      <c r="G88" s="277" t="s">
        <v>426</v>
      </c>
      <c r="H88" s="277" t="s">
        <v>426</v>
      </c>
      <c r="I88" s="277" t="s">
        <v>426</v>
      </c>
      <c r="J88" s="277" t="s">
        <v>426</v>
      </c>
      <c r="K88" s="277" t="s">
        <v>426</v>
      </c>
    </row>
    <row r="89" spans="1:11" ht="12" customHeight="1">
      <c r="A89" s="257" t="s">
        <v>214</v>
      </c>
      <c r="B89" s="276">
        <v>33</v>
      </c>
      <c r="C89" s="276">
        <v>84</v>
      </c>
      <c r="D89" s="276">
        <v>63</v>
      </c>
      <c r="E89" s="276">
        <v>79</v>
      </c>
      <c r="F89" s="276">
        <v>44</v>
      </c>
      <c r="G89" s="276">
        <v>40</v>
      </c>
      <c r="H89" s="276">
        <v>18</v>
      </c>
      <c r="I89" s="276">
        <v>19</v>
      </c>
      <c r="J89" s="276">
        <v>19</v>
      </c>
      <c r="K89" s="276">
        <v>20</v>
      </c>
    </row>
    <row r="90" spans="1:11" ht="12" customHeight="1">
      <c r="A90" s="257" t="s">
        <v>215</v>
      </c>
      <c r="B90" s="276">
        <v>20</v>
      </c>
      <c r="C90" s="276">
        <v>21</v>
      </c>
      <c r="D90" s="276">
        <v>17</v>
      </c>
      <c r="E90" s="276">
        <v>11</v>
      </c>
      <c r="F90" s="276">
        <v>7</v>
      </c>
      <c r="G90" s="276">
        <v>8</v>
      </c>
      <c r="H90" s="276">
        <v>18</v>
      </c>
      <c r="I90" s="276">
        <v>7</v>
      </c>
      <c r="J90" s="276">
        <v>9</v>
      </c>
      <c r="K90" s="276" t="s">
        <v>426</v>
      </c>
    </row>
    <row r="91" spans="1:11" ht="12" customHeight="1">
      <c r="A91" s="257" t="s">
        <v>216</v>
      </c>
      <c r="B91" s="276">
        <v>15</v>
      </c>
      <c r="C91" s="276">
        <v>21</v>
      </c>
      <c r="D91" s="276">
        <v>17</v>
      </c>
      <c r="E91" s="276">
        <v>22</v>
      </c>
      <c r="F91" s="276">
        <v>11</v>
      </c>
      <c r="G91" s="276">
        <v>21</v>
      </c>
      <c r="H91" s="276">
        <v>20</v>
      </c>
      <c r="I91" s="276">
        <v>17</v>
      </c>
      <c r="J91" s="276">
        <v>24</v>
      </c>
      <c r="K91" s="276">
        <v>19</v>
      </c>
    </row>
    <row r="92" spans="1:11" ht="12" customHeight="1">
      <c r="A92" s="257" t="s">
        <v>217</v>
      </c>
      <c r="B92" s="277" t="s">
        <v>426</v>
      </c>
      <c r="C92" s="277" t="s">
        <v>426</v>
      </c>
      <c r="D92" s="277" t="s">
        <v>426</v>
      </c>
      <c r="E92" s="277" t="s">
        <v>426</v>
      </c>
      <c r="F92" s="276" t="s">
        <v>426</v>
      </c>
      <c r="G92" s="276" t="s">
        <v>426</v>
      </c>
      <c r="H92" s="277" t="s">
        <v>426</v>
      </c>
      <c r="I92" s="276" t="s">
        <v>426</v>
      </c>
      <c r="J92" s="276" t="s">
        <v>426</v>
      </c>
      <c r="K92" s="276" t="s">
        <v>426</v>
      </c>
    </row>
    <row r="93" spans="1:11" ht="12" customHeight="1">
      <c r="A93" s="257" t="s">
        <v>218</v>
      </c>
      <c r="B93" s="276">
        <v>8</v>
      </c>
      <c r="C93" s="276">
        <v>18</v>
      </c>
      <c r="D93" s="276">
        <v>22</v>
      </c>
      <c r="E93" s="276">
        <v>14</v>
      </c>
      <c r="F93" s="276">
        <v>28</v>
      </c>
      <c r="G93" s="276">
        <v>23</v>
      </c>
      <c r="H93" s="276">
        <v>18</v>
      </c>
      <c r="I93" s="276">
        <v>28</v>
      </c>
      <c r="J93" s="276">
        <v>37</v>
      </c>
      <c r="K93" s="276">
        <v>22</v>
      </c>
    </row>
    <row r="94" spans="1:11" ht="12" customHeight="1">
      <c r="A94" s="257" t="s">
        <v>219</v>
      </c>
      <c r="B94" s="276" t="s">
        <v>426</v>
      </c>
      <c r="C94" s="276" t="s">
        <v>426</v>
      </c>
      <c r="D94" s="276">
        <v>6</v>
      </c>
      <c r="E94" s="276">
        <v>22</v>
      </c>
      <c r="F94" s="276">
        <v>6</v>
      </c>
      <c r="G94" s="276">
        <v>13</v>
      </c>
      <c r="H94" s="276">
        <v>13</v>
      </c>
      <c r="I94" s="276">
        <v>21</v>
      </c>
      <c r="J94" s="276">
        <v>24</v>
      </c>
      <c r="K94" s="276" t="s">
        <v>426</v>
      </c>
    </row>
    <row r="95" spans="1:11" ht="12" customHeight="1">
      <c r="A95" s="257" t="s">
        <v>220</v>
      </c>
      <c r="B95" s="276">
        <v>22</v>
      </c>
      <c r="C95" s="276">
        <v>8</v>
      </c>
      <c r="D95" s="276">
        <v>6</v>
      </c>
      <c r="E95" s="276">
        <v>13</v>
      </c>
      <c r="F95" s="276">
        <v>10</v>
      </c>
      <c r="G95" s="276">
        <v>10</v>
      </c>
      <c r="H95" s="276" t="s">
        <v>426</v>
      </c>
      <c r="I95" s="276" t="s">
        <v>426</v>
      </c>
      <c r="J95" s="276" t="s">
        <v>426</v>
      </c>
      <c r="K95" s="276" t="s">
        <v>426</v>
      </c>
    </row>
    <row r="96" spans="1:11" ht="12" customHeight="1">
      <c r="A96" s="257" t="s">
        <v>221</v>
      </c>
      <c r="B96" s="276">
        <v>25</v>
      </c>
      <c r="C96" s="276">
        <v>24</v>
      </c>
      <c r="D96" s="276">
        <v>43</v>
      </c>
      <c r="E96" s="276">
        <v>48</v>
      </c>
      <c r="F96" s="276">
        <v>40</v>
      </c>
      <c r="G96" s="276">
        <v>25</v>
      </c>
      <c r="H96" s="276">
        <v>23</v>
      </c>
      <c r="I96" s="276">
        <v>33</v>
      </c>
      <c r="J96" s="276">
        <v>36</v>
      </c>
      <c r="K96" s="276">
        <v>28</v>
      </c>
    </row>
    <row r="97" spans="1:11" ht="12" customHeight="1">
      <c r="A97" s="257" t="s">
        <v>222</v>
      </c>
      <c r="B97" s="276" t="s">
        <v>426</v>
      </c>
      <c r="C97" s="276" t="s">
        <v>426</v>
      </c>
      <c r="D97" s="276">
        <v>8</v>
      </c>
      <c r="E97" s="276">
        <v>6</v>
      </c>
      <c r="F97" s="276" t="s">
        <v>426</v>
      </c>
      <c r="G97" s="276">
        <v>16</v>
      </c>
      <c r="H97" s="276">
        <v>14</v>
      </c>
      <c r="I97" s="276">
        <v>16</v>
      </c>
      <c r="J97" s="276">
        <v>11</v>
      </c>
      <c r="K97" s="276">
        <v>9</v>
      </c>
    </row>
    <row r="98" spans="1:11" ht="12" customHeight="1">
      <c r="A98" s="257" t="s">
        <v>128</v>
      </c>
      <c r="B98" s="276">
        <v>19</v>
      </c>
      <c r="C98" s="276">
        <v>28</v>
      </c>
      <c r="D98" s="276">
        <v>34</v>
      </c>
      <c r="E98" s="276">
        <v>22</v>
      </c>
      <c r="F98" s="276">
        <v>35</v>
      </c>
      <c r="G98" s="276">
        <v>33</v>
      </c>
      <c r="H98" s="276">
        <v>21</v>
      </c>
      <c r="I98" s="276">
        <v>21</v>
      </c>
      <c r="J98" s="276">
        <v>28</v>
      </c>
      <c r="K98" s="276">
        <v>16</v>
      </c>
    </row>
    <row r="99" spans="1:11" ht="12" customHeight="1">
      <c r="A99" s="257" t="s">
        <v>223</v>
      </c>
      <c r="B99" s="276">
        <v>10</v>
      </c>
      <c r="C99" s="276" t="s">
        <v>426</v>
      </c>
      <c r="D99" s="276" t="s">
        <v>426</v>
      </c>
      <c r="E99" s="276">
        <v>6</v>
      </c>
      <c r="F99" s="276">
        <v>14</v>
      </c>
      <c r="G99" s="276">
        <v>17</v>
      </c>
      <c r="H99" s="276">
        <v>38</v>
      </c>
      <c r="I99" s="276">
        <v>39</v>
      </c>
      <c r="J99" s="276">
        <v>33</v>
      </c>
      <c r="K99" s="276">
        <v>12</v>
      </c>
    </row>
    <row r="100" spans="1:11" ht="12" customHeight="1">
      <c r="A100" s="257" t="s">
        <v>224</v>
      </c>
      <c r="B100" s="276" t="s">
        <v>426</v>
      </c>
      <c r="C100" s="276">
        <v>6</v>
      </c>
      <c r="D100" s="276" t="s">
        <v>426</v>
      </c>
      <c r="E100" s="276">
        <v>6</v>
      </c>
      <c r="F100" s="276">
        <v>6</v>
      </c>
      <c r="G100" s="276" t="s">
        <v>426</v>
      </c>
      <c r="H100" s="277" t="s">
        <v>426</v>
      </c>
      <c r="I100" s="276" t="s">
        <v>426</v>
      </c>
      <c r="J100" s="276" t="s">
        <v>426</v>
      </c>
      <c r="K100" s="276" t="s">
        <v>426</v>
      </c>
    </row>
    <row r="101" spans="1:11" ht="12" customHeight="1">
      <c r="A101" s="257" t="s">
        <v>225</v>
      </c>
      <c r="B101" s="276">
        <v>40</v>
      </c>
      <c r="C101" s="276">
        <v>34</v>
      </c>
      <c r="D101" s="276">
        <v>60</v>
      </c>
      <c r="E101" s="276">
        <v>62</v>
      </c>
      <c r="F101" s="276">
        <v>68</v>
      </c>
      <c r="G101" s="276">
        <v>73</v>
      </c>
      <c r="H101" s="276">
        <v>66</v>
      </c>
      <c r="I101" s="276">
        <v>79</v>
      </c>
      <c r="J101" s="276">
        <v>75</v>
      </c>
      <c r="K101" s="276">
        <v>64</v>
      </c>
    </row>
    <row r="102" spans="1:11" ht="12" customHeight="1">
      <c r="A102" s="257" t="s">
        <v>316</v>
      </c>
      <c r="B102" s="258" t="s">
        <v>328</v>
      </c>
      <c r="C102" s="258" t="s">
        <v>328</v>
      </c>
      <c r="D102" s="258" t="s">
        <v>328</v>
      </c>
      <c r="E102" s="258" t="s">
        <v>328</v>
      </c>
      <c r="F102" s="258" t="s">
        <v>328</v>
      </c>
      <c r="G102" s="258" t="s">
        <v>328</v>
      </c>
      <c r="H102" s="258" t="s">
        <v>328</v>
      </c>
      <c r="I102" s="258" t="s">
        <v>328</v>
      </c>
      <c r="J102" s="258" t="s">
        <v>328</v>
      </c>
      <c r="K102" s="258" t="s">
        <v>328</v>
      </c>
    </row>
    <row r="103" spans="1:11" ht="12" customHeight="1">
      <c r="A103" s="257" t="s">
        <v>267</v>
      </c>
      <c r="B103" s="276">
        <v>15</v>
      </c>
      <c r="C103" s="276">
        <v>23</v>
      </c>
      <c r="D103" s="276">
        <v>23</v>
      </c>
      <c r="E103" s="276">
        <v>22</v>
      </c>
      <c r="F103" s="276">
        <v>14</v>
      </c>
      <c r="G103" s="276">
        <v>21</v>
      </c>
      <c r="H103" s="276">
        <v>19</v>
      </c>
      <c r="I103" s="276">
        <v>15</v>
      </c>
      <c r="J103" s="276">
        <v>25</v>
      </c>
      <c r="K103" s="276">
        <v>10</v>
      </c>
    </row>
    <row r="104" spans="1:11" ht="12" customHeight="1">
      <c r="A104" s="257" t="s">
        <v>268</v>
      </c>
      <c r="B104" s="276" t="s">
        <v>426</v>
      </c>
      <c r="C104" s="276" t="s">
        <v>426</v>
      </c>
      <c r="D104" s="277" t="s">
        <v>426</v>
      </c>
      <c r="E104" s="277" t="s">
        <v>426</v>
      </c>
      <c r="F104" s="277" t="s">
        <v>426</v>
      </c>
      <c r="G104" s="277" t="s">
        <v>426</v>
      </c>
      <c r="H104" s="277" t="s">
        <v>426</v>
      </c>
      <c r="I104" s="277" t="s">
        <v>426</v>
      </c>
      <c r="J104" s="277" t="s">
        <v>426</v>
      </c>
      <c r="K104" s="277" t="s">
        <v>426</v>
      </c>
    </row>
    <row r="105" spans="1:11" ht="12" customHeight="1">
      <c r="A105" s="257" t="s">
        <v>133</v>
      </c>
      <c r="B105" s="277" t="s">
        <v>426</v>
      </c>
      <c r="C105" s="276" t="s">
        <v>426</v>
      </c>
      <c r="D105" s="276" t="s">
        <v>426</v>
      </c>
      <c r="E105" s="276" t="s">
        <v>426</v>
      </c>
      <c r="F105" s="276" t="s">
        <v>426</v>
      </c>
      <c r="G105" s="276" t="s">
        <v>426</v>
      </c>
      <c r="H105" s="276" t="s">
        <v>426</v>
      </c>
      <c r="I105" s="276" t="s">
        <v>426</v>
      </c>
      <c r="J105" s="277" t="s">
        <v>426</v>
      </c>
      <c r="K105" s="276">
        <v>6</v>
      </c>
    </row>
    <row r="106" spans="1:11" ht="12" customHeight="1">
      <c r="A106" s="257" t="s">
        <v>226</v>
      </c>
      <c r="B106" s="276" t="s">
        <v>426</v>
      </c>
      <c r="C106" s="276" t="s">
        <v>426</v>
      </c>
      <c r="D106" s="276">
        <v>7</v>
      </c>
      <c r="E106" s="276">
        <v>14</v>
      </c>
      <c r="F106" s="276">
        <v>9</v>
      </c>
      <c r="G106" s="276">
        <v>13</v>
      </c>
      <c r="H106" s="276">
        <v>17</v>
      </c>
      <c r="I106" s="276">
        <v>21</v>
      </c>
      <c r="J106" s="276">
        <v>21</v>
      </c>
      <c r="K106" s="276">
        <v>25</v>
      </c>
    </row>
    <row r="107" spans="1:11" ht="12" customHeight="1">
      <c r="A107" s="257" t="s">
        <v>227</v>
      </c>
      <c r="B107" s="276">
        <v>10</v>
      </c>
      <c r="C107" s="276">
        <v>35</v>
      </c>
      <c r="D107" s="276">
        <v>27</v>
      </c>
      <c r="E107" s="276">
        <v>23</v>
      </c>
      <c r="F107" s="276">
        <v>19</v>
      </c>
      <c r="G107" s="276">
        <v>29</v>
      </c>
      <c r="H107" s="276">
        <v>62</v>
      </c>
      <c r="I107" s="276">
        <v>49</v>
      </c>
      <c r="J107" s="276">
        <v>24</v>
      </c>
      <c r="K107" s="276">
        <v>18</v>
      </c>
    </row>
    <row r="108" spans="1:11" ht="12" customHeight="1">
      <c r="A108" s="257" t="s">
        <v>228</v>
      </c>
      <c r="B108" s="277" t="s">
        <v>426</v>
      </c>
      <c r="C108" s="276" t="s">
        <v>426</v>
      </c>
      <c r="D108" s="276" t="s">
        <v>426</v>
      </c>
      <c r="E108" s="276" t="s">
        <v>426</v>
      </c>
      <c r="F108" s="276" t="s">
        <v>426</v>
      </c>
      <c r="G108" s="277" t="s">
        <v>426</v>
      </c>
      <c r="H108" s="277" t="s">
        <v>426</v>
      </c>
      <c r="I108" s="276" t="s">
        <v>426</v>
      </c>
      <c r="J108" s="276" t="s">
        <v>426</v>
      </c>
      <c r="K108" s="276" t="s">
        <v>426</v>
      </c>
    </row>
    <row r="109" spans="1:11" ht="12" customHeight="1">
      <c r="A109" s="257" t="s">
        <v>229</v>
      </c>
      <c r="B109" s="276">
        <v>9</v>
      </c>
      <c r="C109" s="276" t="s">
        <v>426</v>
      </c>
      <c r="D109" s="276">
        <v>10</v>
      </c>
      <c r="E109" s="276">
        <v>19</v>
      </c>
      <c r="F109" s="276">
        <v>23</v>
      </c>
      <c r="G109" s="276">
        <v>14</v>
      </c>
      <c r="H109" s="276">
        <v>10</v>
      </c>
      <c r="I109" s="276">
        <v>8</v>
      </c>
      <c r="J109" s="276">
        <v>7</v>
      </c>
      <c r="K109" s="276" t="s">
        <v>426</v>
      </c>
    </row>
    <row r="110" spans="1:11" ht="12" customHeight="1">
      <c r="A110" s="256" t="s">
        <v>293</v>
      </c>
      <c r="B110" s="258" t="s">
        <v>328</v>
      </c>
      <c r="C110" s="258" t="s">
        <v>328</v>
      </c>
      <c r="D110" s="258" t="s">
        <v>328</v>
      </c>
      <c r="E110" s="258" t="s">
        <v>328</v>
      </c>
      <c r="F110" s="258" t="s">
        <v>328</v>
      </c>
      <c r="G110" s="258" t="s">
        <v>328</v>
      </c>
      <c r="H110" s="258" t="s">
        <v>328</v>
      </c>
      <c r="I110" s="258" t="s">
        <v>328</v>
      </c>
      <c r="J110" s="258" t="s">
        <v>328</v>
      </c>
      <c r="K110" s="258" t="s">
        <v>328</v>
      </c>
    </row>
    <row r="111" spans="1:11" ht="12" customHeight="1">
      <c r="A111" s="257" t="s">
        <v>230</v>
      </c>
      <c r="B111" s="276">
        <v>26</v>
      </c>
      <c r="C111" s="276">
        <v>33</v>
      </c>
      <c r="D111" s="276">
        <v>24</v>
      </c>
      <c r="E111" s="276">
        <v>25</v>
      </c>
      <c r="F111" s="276">
        <v>18</v>
      </c>
      <c r="G111" s="276">
        <v>18</v>
      </c>
      <c r="H111" s="276">
        <v>19</v>
      </c>
      <c r="I111" s="276" t="s">
        <v>426</v>
      </c>
      <c r="J111" s="276" t="s">
        <v>426</v>
      </c>
      <c r="K111" s="277" t="s">
        <v>426</v>
      </c>
    </row>
    <row r="112" spans="1:11" ht="12" customHeight="1">
      <c r="A112" s="257" t="s">
        <v>231</v>
      </c>
      <c r="B112" s="276">
        <v>25</v>
      </c>
      <c r="C112" s="276">
        <v>18</v>
      </c>
      <c r="D112" s="276">
        <v>13</v>
      </c>
      <c r="E112" s="276">
        <v>17</v>
      </c>
      <c r="F112" s="276">
        <v>33</v>
      </c>
      <c r="G112" s="276">
        <v>17</v>
      </c>
      <c r="H112" s="276">
        <v>26</v>
      </c>
      <c r="I112" s="276">
        <v>48</v>
      </c>
      <c r="J112" s="276">
        <v>31</v>
      </c>
      <c r="K112" s="276">
        <v>36</v>
      </c>
    </row>
    <row r="113" spans="1:11" ht="12" customHeight="1">
      <c r="A113" s="257" t="s">
        <v>232</v>
      </c>
      <c r="B113" s="276">
        <v>43</v>
      </c>
      <c r="C113" s="276">
        <v>73</v>
      </c>
      <c r="D113" s="276">
        <v>79</v>
      </c>
      <c r="E113" s="276">
        <v>99</v>
      </c>
      <c r="F113" s="276">
        <v>16</v>
      </c>
      <c r="G113" s="276">
        <v>29</v>
      </c>
      <c r="H113" s="276">
        <v>32</v>
      </c>
      <c r="I113" s="276">
        <v>25</v>
      </c>
      <c r="J113" s="276">
        <v>17</v>
      </c>
      <c r="K113" s="276">
        <v>16</v>
      </c>
    </row>
    <row r="114" spans="1:11" ht="12" customHeight="1">
      <c r="A114" s="256" t="s">
        <v>317</v>
      </c>
      <c r="B114" s="258" t="s">
        <v>328</v>
      </c>
      <c r="C114" s="258" t="s">
        <v>328</v>
      </c>
      <c r="D114" s="258" t="s">
        <v>328</v>
      </c>
      <c r="E114" s="258" t="s">
        <v>328</v>
      </c>
      <c r="F114" s="258" t="s">
        <v>328</v>
      </c>
      <c r="G114" s="258" t="s">
        <v>328</v>
      </c>
      <c r="H114" s="258" t="s">
        <v>328</v>
      </c>
      <c r="I114" s="258" t="s">
        <v>328</v>
      </c>
      <c r="J114" s="258" t="s">
        <v>328</v>
      </c>
      <c r="K114" s="258" t="s">
        <v>328</v>
      </c>
    </row>
    <row r="115" spans="1:11" ht="12" customHeight="1">
      <c r="A115" s="257" t="s">
        <v>233</v>
      </c>
      <c r="B115" s="276">
        <v>13</v>
      </c>
      <c r="C115" s="276">
        <v>20</v>
      </c>
      <c r="D115" s="276">
        <v>27</v>
      </c>
      <c r="E115" s="276">
        <v>62</v>
      </c>
      <c r="F115" s="276">
        <v>68</v>
      </c>
      <c r="G115" s="276">
        <v>53</v>
      </c>
      <c r="H115" s="276">
        <v>52</v>
      </c>
      <c r="I115" s="276">
        <v>55</v>
      </c>
      <c r="J115" s="276">
        <v>59</v>
      </c>
      <c r="K115" s="276">
        <v>69</v>
      </c>
    </row>
    <row r="116" spans="1:11" ht="12" customHeight="1">
      <c r="A116" s="257" t="s">
        <v>234</v>
      </c>
      <c r="B116" s="276">
        <v>8</v>
      </c>
      <c r="C116" s="276">
        <v>18</v>
      </c>
      <c r="D116" s="276">
        <v>11</v>
      </c>
      <c r="E116" s="276">
        <v>18</v>
      </c>
      <c r="F116" s="276">
        <v>17</v>
      </c>
      <c r="G116" s="276">
        <v>15</v>
      </c>
      <c r="H116" s="276" t="s">
        <v>426</v>
      </c>
      <c r="I116" s="276">
        <v>9</v>
      </c>
      <c r="J116" s="276" t="s">
        <v>426</v>
      </c>
      <c r="K116" s="276" t="s">
        <v>426</v>
      </c>
    </row>
    <row r="117" spans="1:11" ht="12" customHeight="1">
      <c r="A117" s="257" t="s">
        <v>235</v>
      </c>
      <c r="B117" s="276">
        <v>66</v>
      </c>
      <c r="C117" s="276">
        <v>103</v>
      </c>
      <c r="D117" s="276">
        <v>116</v>
      </c>
      <c r="E117" s="276">
        <v>94</v>
      </c>
      <c r="F117" s="276">
        <v>99</v>
      </c>
      <c r="G117" s="276">
        <v>125</v>
      </c>
      <c r="H117" s="276">
        <v>62</v>
      </c>
      <c r="I117" s="276">
        <v>71</v>
      </c>
      <c r="J117" s="276">
        <v>92</v>
      </c>
      <c r="K117" s="276">
        <v>79</v>
      </c>
    </row>
    <row r="118" spans="1:11" ht="12" customHeight="1">
      <c r="A118" s="257" t="s">
        <v>142</v>
      </c>
      <c r="B118" s="258" t="s">
        <v>328</v>
      </c>
      <c r="C118" s="258" t="s">
        <v>328</v>
      </c>
      <c r="D118" s="258" t="s">
        <v>328</v>
      </c>
      <c r="E118" s="258" t="s">
        <v>328</v>
      </c>
      <c r="F118" s="258" t="s">
        <v>328</v>
      </c>
      <c r="G118" s="276">
        <v>76</v>
      </c>
      <c r="H118" s="276">
        <v>142</v>
      </c>
      <c r="I118" s="276">
        <v>117</v>
      </c>
      <c r="J118" s="276">
        <v>80</v>
      </c>
      <c r="K118" s="276">
        <v>80</v>
      </c>
    </row>
    <row r="119" spans="1:11" ht="12" customHeight="1">
      <c r="A119" s="257" t="s">
        <v>236</v>
      </c>
      <c r="B119" s="276">
        <v>33</v>
      </c>
      <c r="C119" s="276">
        <v>17</v>
      </c>
      <c r="D119" s="276">
        <v>29</v>
      </c>
      <c r="E119" s="276">
        <v>23</v>
      </c>
      <c r="F119" s="276">
        <v>45</v>
      </c>
      <c r="G119" s="276">
        <v>42</v>
      </c>
      <c r="H119" s="276">
        <v>43</v>
      </c>
      <c r="I119" s="276">
        <v>44</v>
      </c>
      <c r="J119" s="276">
        <v>30</v>
      </c>
      <c r="K119" s="276">
        <v>26</v>
      </c>
    </row>
    <row r="120" spans="1:11" ht="12" customHeight="1">
      <c r="A120" s="257" t="s">
        <v>237</v>
      </c>
      <c r="B120" s="276">
        <v>8</v>
      </c>
      <c r="C120" s="276">
        <v>10</v>
      </c>
      <c r="D120" s="276">
        <v>12</v>
      </c>
      <c r="E120" s="276">
        <v>17</v>
      </c>
      <c r="F120" s="276">
        <v>23</v>
      </c>
      <c r="G120" s="276">
        <v>29</v>
      </c>
      <c r="H120" s="276">
        <v>29</v>
      </c>
      <c r="I120" s="276">
        <v>46</v>
      </c>
      <c r="J120" s="276">
        <v>48</v>
      </c>
      <c r="K120" s="276">
        <v>19</v>
      </c>
    </row>
    <row r="121" spans="1:12" ht="12" customHeight="1">
      <c r="A121" s="256" t="s">
        <v>318</v>
      </c>
      <c r="B121" s="382" t="s">
        <v>1</v>
      </c>
      <c r="C121" s="383" t="s">
        <v>426</v>
      </c>
      <c r="D121" s="383" t="s">
        <v>426</v>
      </c>
      <c r="E121" s="383" t="s">
        <v>426</v>
      </c>
      <c r="F121" s="383" t="s">
        <v>426</v>
      </c>
      <c r="G121" s="383" t="s">
        <v>426</v>
      </c>
      <c r="H121" s="383" t="s">
        <v>426</v>
      </c>
      <c r="I121" s="383" t="s">
        <v>426</v>
      </c>
      <c r="J121" s="383" t="s">
        <v>426</v>
      </c>
      <c r="K121" s="383" t="s">
        <v>426</v>
      </c>
      <c r="L121" s="244"/>
    </row>
    <row r="122" spans="1:11" ht="12" customHeight="1">
      <c r="A122" s="257" t="s">
        <v>238</v>
      </c>
      <c r="B122" s="276" t="s">
        <v>426</v>
      </c>
      <c r="C122" s="276" t="s">
        <v>426</v>
      </c>
      <c r="D122" s="276">
        <v>10</v>
      </c>
      <c r="E122" s="276">
        <v>9</v>
      </c>
      <c r="F122" s="276" t="s">
        <v>426</v>
      </c>
      <c r="G122" s="276" t="s">
        <v>426</v>
      </c>
      <c r="H122" s="276">
        <v>17</v>
      </c>
      <c r="I122" s="276">
        <v>17</v>
      </c>
      <c r="J122" s="276">
        <v>27</v>
      </c>
      <c r="K122" s="276">
        <v>21</v>
      </c>
    </row>
    <row r="123" spans="1:11" ht="12" customHeight="1">
      <c r="A123" s="257" t="s">
        <v>239</v>
      </c>
      <c r="B123" s="276" t="s">
        <v>426</v>
      </c>
      <c r="C123" s="276" t="s">
        <v>426</v>
      </c>
      <c r="D123" s="276">
        <v>6</v>
      </c>
      <c r="E123" s="276">
        <v>8</v>
      </c>
      <c r="F123" s="276">
        <v>17</v>
      </c>
      <c r="G123" s="276">
        <v>17</v>
      </c>
      <c r="H123" s="276">
        <v>14</v>
      </c>
      <c r="I123" s="276">
        <v>10</v>
      </c>
      <c r="J123" s="276">
        <v>12</v>
      </c>
      <c r="K123" s="276" t="s">
        <v>426</v>
      </c>
    </row>
    <row r="124" spans="1:11" ht="12" customHeight="1">
      <c r="A124" s="257" t="s">
        <v>127</v>
      </c>
      <c r="B124" s="276" t="s">
        <v>426</v>
      </c>
      <c r="C124" s="276" t="s">
        <v>426</v>
      </c>
      <c r="D124" s="276">
        <v>16</v>
      </c>
      <c r="E124" s="276">
        <v>19</v>
      </c>
      <c r="F124" s="276">
        <v>28</v>
      </c>
      <c r="G124" s="276">
        <v>32</v>
      </c>
      <c r="H124" s="276">
        <v>32</v>
      </c>
      <c r="I124" s="276">
        <v>26</v>
      </c>
      <c r="J124" s="276">
        <v>24</v>
      </c>
      <c r="K124" s="276">
        <v>9</v>
      </c>
    </row>
    <row r="125" spans="1:11" ht="12" customHeight="1">
      <c r="A125" s="257" t="s">
        <v>136</v>
      </c>
      <c r="B125" s="276">
        <v>18</v>
      </c>
      <c r="C125" s="276">
        <v>20</v>
      </c>
      <c r="D125" s="276">
        <v>9</v>
      </c>
      <c r="E125" s="276">
        <v>17</v>
      </c>
      <c r="F125" s="276">
        <v>22</v>
      </c>
      <c r="G125" s="276">
        <v>26</v>
      </c>
      <c r="H125" s="276">
        <v>15</v>
      </c>
      <c r="I125" s="276">
        <v>9</v>
      </c>
      <c r="J125" s="276">
        <v>36</v>
      </c>
      <c r="K125" s="276">
        <v>43</v>
      </c>
    </row>
    <row r="126" spans="1:11" ht="12" customHeight="1">
      <c r="A126" s="257" t="s">
        <v>129</v>
      </c>
      <c r="B126" s="258" t="s">
        <v>328</v>
      </c>
      <c r="C126" s="276">
        <v>20</v>
      </c>
      <c r="D126" s="276">
        <v>20</v>
      </c>
      <c r="E126" s="276">
        <v>21</v>
      </c>
      <c r="F126" s="276">
        <v>40</v>
      </c>
      <c r="G126" s="276">
        <v>66</v>
      </c>
      <c r="H126" s="276">
        <v>49</v>
      </c>
      <c r="I126" s="276">
        <v>43</v>
      </c>
      <c r="J126" s="276">
        <v>14</v>
      </c>
      <c r="K126" s="276">
        <v>9</v>
      </c>
    </row>
    <row r="127" spans="1:11" ht="12" customHeight="1">
      <c r="A127" s="257" t="s">
        <v>124</v>
      </c>
      <c r="B127" s="276" t="s">
        <v>426</v>
      </c>
      <c r="C127" s="276" t="s">
        <v>426</v>
      </c>
      <c r="D127" s="276" t="s">
        <v>426</v>
      </c>
      <c r="E127" s="276" t="s">
        <v>426</v>
      </c>
      <c r="F127" s="277" t="s">
        <v>426</v>
      </c>
      <c r="G127" s="276" t="s">
        <v>426</v>
      </c>
      <c r="H127" s="276" t="s">
        <v>426</v>
      </c>
      <c r="I127" s="276" t="s">
        <v>426</v>
      </c>
      <c r="J127" s="276" t="s">
        <v>426</v>
      </c>
      <c r="K127" s="276" t="s">
        <v>426</v>
      </c>
    </row>
    <row r="128" spans="1:11" ht="12" customHeight="1">
      <c r="A128" s="257" t="s">
        <v>240</v>
      </c>
      <c r="B128" s="277" t="s">
        <v>426</v>
      </c>
      <c r="C128" s="277" t="s">
        <v>426</v>
      </c>
      <c r="D128" s="276" t="s">
        <v>426</v>
      </c>
      <c r="E128" s="276" t="s">
        <v>426</v>
      </c>
      <c r="F128" s="277" t="s">
        <v>426</v>
      </c>
      <c r="G128" s="276" t="s">
        <v>426</v>
      </c>
      <c r="H128" s="277" t="s">
        <v>426</v>
      </c>
      <c r="I128" s="276" t="s">
        <v>426</v>
      </c>
      <c r="J128" s="276" t="s">
        <v>426</v>
      </c>
      <c r="K128" s="277" t="s">
        <v>426</v>
      </c>
    </row>
    <row r="129" spans="1:11" ht="12" customHeight="1">
      <c r="A129" s="257" t="s">
        <v>241</v>
      </c>
      <c r="B129" s="276" t="s">
        <v>426</v>
      </c>
      <c r="C129" s="276">
        <v>6</v>
      </c>
      <c r="D129" s="276" t="s">
        <v>426</v>
      </c>
      <c r="E129" s="276">
        <v>14</v>
      </c>
      <c r="F129" s="276">
        <v>7</v>
      </c>
      <c r="G129" s="276">
        <v>6</v>
      </c>
      <c r="H129" s="276">
        <v>7</v>
      </c>
      <c r="I129" s="276">
        <v>7</v>
      </c>
      <c r="J129" s="276" t="s">
        <v>426</v>
      </c>
      <c r="K129" s="276">
        <v>6</v>
      </c>
    </row>
    <row r="130" spans="1:11" ht="12" customHeight="1">
      <c r="A130" s="256" t="s">
        <v>4</v>
      </c>
      <c r="B130" s="376" t="s">
        <v>2</v>
      </c>
      <c r="C130" s="377" t="s">
        <v>426</v>
      </c>
      <c r="D130" s="377" t="s">
        <v>426</v>
      </c>
      <c r="E130" s="377" t="s">
        <v>426</v>
      </c>
      <c r="F130" s="377" t="s">
        <v>426</v>
      </c>
      <c r="G130" s="377" t="s">
        <v>426</v>
      </c>
      <c r="H130" s="377" t="s">
        <v>426</v>
      </c>
      <c r="I130" s="377" t="s">
        <v>426</v>
      </c>
      <c r="J130" s="377" t="s">
        <v>426</v>
      </c>
      <c r="K130" s="377" t="s">
        <v>426</v>
      </c>
    </row>
    <row r="131" spans="1:11" ht="12" customHeight="1">
      <c r="A131" s="257" t="s">
        <v>242</v>
      </c>
      <c r="B131" s="276">
        <v>17</v>
      </c>
      <c r="C131" s="276">
        <v>9</v>
      </c>
      <c r="D131" s="276">
        <v>11</v>
      </c>
      <c r="E131" s="276">
        <v>13</v>
      </c>
      <c r="F131" s="276">
        <v>7</v>
      </c>
      <c r="G131" s="276">
        <v>13</v>
      </c>
      <c r="H131" s="276">
        <v>17</v>
      </c>
      <c r="I131" s="276">
        <v>13</v>
      </c>
      <c r="J131" s="276">
        <v>10</v>
      </c>
      <c r="K131" s="276">
        <v>8</v>
      </c>
    </row>
    <row r="132" spans="1:11" ht="12" customHeight="1">
      <c r="A132" s="257" t="s">
        <v>243</v>
      </c>
      <c r="B132" s="276" t="s">
        <v>426</v>
      </c>
      <c r="C132" s="276" t="s">
        <v>426</v>
      </c>
      <c r="D132" s="277" t="s">
        <v>426</v>
      </c>
      <c r="E132" s="277" t="s">
        <v>426</v>
      </c>
      <c r="F132" s="277" t="s">
        <v>426</v>
      </c>
      <c r="G132" s="277" t="s">
        <v>426</v>
      </c>
      <c r="H132" s="276" t="s">
        <v>426</v>
      </c>
      <c r="I132" s="276" t="s">
        <v>426</v>
      </c>
      <c r="J132" s="276" t="s">
        <v>426</v>
      </c>
      <c r="K132" s="276" t="s">
        <v>426</v>
      </c>
    </row>
    <row r="133" spans="1:11" ht="12" customHeight="1">
      <c r="A133" s="257" t="s">
        <v>244</v>
      </c>
      <c r="B133" s="276">
        <v>7</v>
      </c>
      <c r="C133" s="276" t="s">
        <v>426</v>
      </c>
      <c r="D133" s="276">
        <v>11</v>
      </c>
      <c r="E133" s="276">
        <v>12</v>
      </c>
      <c r="F133" s="276">
        <v>9</v>
      </c>
      <c r="G133" s="276">
        <v>12</v>
      </c>
      <c r="H133" s="276">
        <v>9</v>
      </c>
      <c r="I133" s="276">
        <v>9</v>
      </c>
      <c r="J133" s="276">
        <v>16</v>
      </c>
      <c r="K133" s="276">
        <v>6</v>
      </c>
    </row>
    <row r="134" spans="1:11" ht="12" customHeight="1">
      <c r="A134" s="257" t="s">
        <v>245</v>
      </c>
      <c r="B134" s="276">
        <v>59</v>
      </c>
      <c r="C134" s="276">
        <v>75</v>
      </c>
      <c r="D134" s="276">
        <v>51</v>
      </c>
      <c r="E134" s="276">
        <v>24</v>
      </c>
      <c r="F134" s="276">
        <v>47</v>
      </c>
      <c r="G134" s="276">
        <v>69</v>
      </c>
      <c r="H134" s="276">
        <v>81</v>
      </c>
      <c r="I134" s="276">
        <v>88</v>
      </c>
      <c r="J134" s="276">
        <v>67</v>
      </c>
      <c r="K134" s="276">
        <v>78</v>
      </c>
    </row>
    <row r="135" spans="1:11" ht="12" customHeight="1">
      <c r="A135" s="257" t="s">
        <v>246</v>
      </c>
      <c r="B135" s="276">
        <v>8</v>
      </c>
      <c r="C135" s="276">
        <v>19</v>
      </c>
      <c r="D135" s="276" t="s">
        <v>426</v>
      </c>
      <c r="E135" s="276">
        <v>7</v>
      </c>
      <c r="F135" s="276">
        <v>13</v>
      </c>
      <c r="G135" s="276">
        <v>13</v>
      </c>
      <c r="H135" s="276">
        <v>35</v>
      </c>
      <c r="I135" s="276">
        <v>46</v>
      </c>
      <c r="J135" s="276">
        <v>22</v>
      </c>
      <c r="K135" s="276">
        <v>12</v>
      </c>
    </row>
    <row r="136" spans="1:11" ht="12" customHeight="1">
      <c r="A136" s="257" t="s">
        <v>247</v>
      </c>
      <c r="B136" s="276" t="s">
        <v>426</v>
      </c>
      <c r="C136" s="276" t="s">
        <v>426</v>
      </c>
      <c r="D136" s="277" t="s">
        <v>426</v>
      </c>
      <c r="E136" s="276" t="s">
        <v>426</v>
      </c>
      <c r="F136" s="277" t="s">
        <v>426</v>
      </c>
      <c r="G136" s="276" t="s">
        <v>426</v>
      </c>
      <c r="H136" s="276" t="s">
        <v>426</v>
      </c>
      <c r="I136" s="277" t="s">
        <v>426</v>
      </c>
      <c r="J136" s="277" t="s">
        <v>426</v>
      </c>
      <c r="K136" s="277" t="s">
        <v>426</v>
      </c>
    </row>
    <row r="137" spans="1:11" ht="12" customHeight="1">
      <c r="A137" s="257" t="s">
        <v>248</v>
      </c>
      <c r="B137" s="276">
        <v>23</v>
      </c>
      <c r="C137" s="276">
        <v>30</v>
      </c>
      <c r="D137" s="276">
        <v>33</v>
      </c>
      <c r="E137" s="276">
        <v>18</v>
      </c>
      <c r="F137" s="276">
        <v>17</v>
      </c>
      <c r="G137" s="276">
        <v>9</v>
      </c>
      <c r="H137" s="276">
        <v>11</v>
      </c>
      <c r="I137" s="276">
        <v>8</v>
      </c>
      <c r="J137" s="276">
        <v>15</v>
      </c>
      <c r="K137" s="276">
        <v>24</v>
      </c>
    </row>
    <row r="138" spans="1:11" ht="12" customHeight="1">
      <c r="A138" s="257" t="s">
        <v>249</v>
      </c>
      <c r="B138" s="276" t="s">
        <v>426</v>
      </c>
      <c r="C138" s="276" t="s">
        <v>426</v>
      </c>
      <c r="D138" s="276" t="s">
        <v>426</v>
      </c>
      <c r="E138" s="276">
        <v>9</v>
      </c>
      <c r="F138" s="276">
        <v>6</v>
      </c>
      <c r="G138" s="276" t="s">
        <v>426</v>
      </c>
      <c r="H138" s="276">
        <v>10</v>
      </c>
      <c r="I138" s="276" t="s">
        <v>426</v>
      </c>
      <c r="J138" s="276" t="s">
        <v>426</v>
      </c>
      <c r="K138" s="276" t="s">
        <v>426</v>
      </c>
    </row>
    <row r="139" spans="1:11" ht="12" customHeight="1">
      <c r="A139" s="257" t="s">
        <v>146</v>
      </c>
      <c r="B139" s="276" t="s">
        <v>426</v>
      </c>
      <c r="C139" s="276">
        <v>16</v>
      </c>
      <c r="D139" s="276">
        <v>11</v>
      </c>
      <c r="E139" s="276">
        <v>16</v>
      </c>
      <c r="F139" s="276">
        <v>10</v>
      </c>
      <c r="G139" s="276">
        <v>15</v>
      </c>
      <c r="H139" s="276">
        <v>13</v>
      </c>
      <c r="I139" s="276">
        <v>12</v>
      </c>
      <c r="J139" s="276">
        <v>14</v>
      </c>
      <c r="K139" s="276">
        <v>8</v>
      </c>
    </row>
    <row r="140" spans="1:11" ht="12" customHeight="1">
      <c r="A140" s="257" t="s">
        <v>250</v>
      </c>
      <c r="B140" s="277" t="s">
        <v>426</v>
      </c>
      <c r="C140" s="277" t="s">
        <v>426</v>
      </c>
      <c r="D140" s="276" t="s">
        <v>426</v>
      </c>
      <c r="E140" s="276" t="s">
        <v>426</v>
      </c>
      <c r="F140" s="276" t="s">
        <v>426</v>
      </c>
      <c r="G140" s="276" t="s">
        <v>426</v>
      </c>
      <c r="H140" s="276" t="s">
        <v>426</v>
      </c>
      <c r="I140" s="276" t="s">
        <v>426</v>
      </c>
      <c r="J140" s="276" t="s">
        <v>426</v>
      </c>
      <c r="K140" s="276" t="s">
        <v>426</v>
      </c>
    </row>
    <row r="141" spans="1:11" ht="12" customHeight="1">
      <c r="A141" s="257" t="s">
        <v>251</v>
      </c>
      <c r="B141" s="277" t="s">
        <v>426</v>
      </c>
      <c r="C141" s="277" t="s">
        <v>426</v>
      </c>
      <c r="D141" s="277" t="s">
        <v>426</v>
      </c>
      <c r="E141" s="277" t="s">
        <v>426</v>
      </c>
      <c r="F141" s="277" t="s">
        <v>426</v>
      </c>
      <c r="G141" s="277" t="s">
        <v>426</v>
      </c>
      <c r="H141" s="276" t="s">
        <v>426</v>
      </c>
      <c r="I141" s="276" t="s">
        <v>426</v>
      </c>
      <c r="J141" s="276" t="s">
        <v>426</v>
      </c>
      <c r="K141" s="277" t="s">
        <v>426</v>
      </c>
    </row>
    <row r="142" spans="1:11" ht="12" customHeight="1">
      <c r="A142" s="257" t="s">
        <v>252</v>
      </c>
      <c r="B142" s="277" t="s">
        <v>426</v>
      </c>
      <c r="C142" s="276" t="s">
        <v>426</v>
      </c>
      <c r="D142" s="276" t="s">
        <v>426</v>
      </c>
      <c r="E142" s="276" t="s">
        <v>426</v>
      </c>
      <c r="F142" s="276">
        <v>7</v>
      </c>
      <c r="G142" s="276" t="s">
        <v>426</v>
      </c>
      <c r="H142" s="277" t="s">
        <v>426</v>
      </c>
      <c r="I142" s="277" t="s">
        <v>426</v>
      </c>
      <c r="J142" s="276" t="s">
        <v>426</v>
      </c>
      <c r="K142" s="276" t="s">
        <v>426</v>
      </c>
    </row>
    <row r="143" spans="1:11" ht="12" customHeight="1">
      <c r="A143" s="257" t="s">
        <v>253</v>
      </c>
      <c r="B143" s="276">
        <v>7</v>
      </c>
      <c r="C143" s="276">
        <v>10</v>
      </c>
      <c r="D143" s="276">
        <v>9</v>
      </c>
      <c r="E143" s="276">
        <v>8</v>
      </c>
      <c r="F143" s="276">
        <v>8</v>
      </c>
      <c r="G143" s="276">
        <v>9</v>
      </c>
      <c r="H143" s="276">
        <v>8</v>
      </c>
      <c r="I143" s="276">
        <v>15</v>
      </c>
      <c r="J143" s="276">
        <v>12</v>
      </c>
      <c r="K143" s="276">
        <v>14</v>
      </c>
    </row>
    <row r="144" spans="1:11" ht="12" customHeight="1">
      <c r="A144" s="257" t="s">
        <v>254</v>
      </c>
      <c r="B144" s="276">
        <v>59</v>
      </c>
      <c r="C144" s="276">
        <v>56</v>
      </c>
      <c r="D144" s="276">
        <v>82</v>
      </c>
      <c r="E144" s="276">
        <v>78</v>
      </c>
      <c r="F144" s="276">
        <v>86</v>
      </c>
      <c r="G144" s="276">
        <v>88</v>
      </c>
      <c r="H144" s="276">
        <v>39</v>
      </c>
      <c r="I144" s="276">
        <v>41</v>
      </c>
      <c r="J144" s="276">
        <v>38</v>
      </c>
      <c r="K144" s="276">
        <v>48</v>
      </c>
    </row>
    <row r="145" spans="1:11" ht="12" customHeight="1">
      <c r="A145" s="257" t="s">
        <v>255</v>
      </c>
      <c r="B145" s="277" t="s">
        <v>426</v>
      </c>
      <c r="C145" s="277" t="s">
        <v>426</v>
      </c>
      <c r="D145" s="277" t="s">
        <v>426</v>
      </c>
      <c r="E145" s="276">
        <v>16</v>
      </c>
      <c r="F145" s="276">
        <v>24</v>
      </c>
      <c r="G145" s="276">
        <v>35</v>
      </c>
      <c r="H145" s="276">
        <v>51</v>
      </c>
      <c r="I145" s="276">
        <v>51</v>
      </c>
      <c r="J145" s="276">
        <v>54</v>
      </c>
      <c r="K145" s="276">
        <v>49</v>
      </c>
    </row>
    <row r="146" spans="1:11" ht="12" customHeight="1">
      <c r="A146" s="257" t="s">
        <v>256</v>
      </c>
      <c r="B146" s="276" t="s">
        <v>426</v>
      </c>
      <c r="C146" s="276" t="s">
        <v>426</v>
      </c>
      <c r="D146" s="276">
        <v>7</v>
      </c>
      <c r="E146" s="276">
        <v>11</v>
      </c>
      <c r="F146" s="276">
        <v>9</v>
      </c>
      <c r="G146" s="276" t="s">
        <v>426</v>
      </c>
      <c r="H146" s="276">
        <v>9</v>
      </c>
      <c r="I146" s="276">
        <v>10</v>
      </c>
      <c r="J146" s="276">
        <v>20</v>
      </c>
      <c r="K146" s="276">
        <v>14</v>
      </c>
    </row>
    <row r="147" spans="1:11" ht="12" customHeight="1">
      <c r="A147" s="257" t="s">
        <v>257</v>
      </c>
      <c r="B147" s="277" t="s">
        <v>426</v>
      </c>
      <c r="C147" s="276" t="s">
        <v>426</v>
      </c>
      <c r="D147" s="276" t="s">
        <v>426</v>
      </c>
      <c r="E147" s="276" t="s">
        <v>426</v>
      </c>
      <c r="F147" s="277" t="s">
        <v>426</v>
      </c>
      <c r="G147" s="276" t="s">
        <v>426</v>
      </c>
      <c r="H147" s="276" t="s">
        <v>426</v>
      </c>
      <c r="I147" s="276">
        <v>6</v>
      </c>
      <c r="J147" s="276">
        <v>16</v>
      </c>
      <c r="K147" s="276">
        <v>6</v>
      </c>
    </row>
    <row r="148" spans="1:11" ht="12" customHeight="1">
      <c r="A148" s="257" t="s">
        <v>141</v>
      </c>
      <c r="B148" s="276">
        <v>10</v>
      </c>
      <c r="C148" s="276" t="s">
        <v>426</v>
      </c>
      <c r="D148" s="276">
        <v>12</v>
      </c>
      <c r="E148" s="276">
        <v>14</v>
      </c>
      <c r="F148" s="276">
        <v>9</v>
      </c>
      <c r="G148" s="276" t="s">
        <v>426</v>
      </c>
      <c r="H148" s="258" t="s">
        <v>328</v>
      </c>
      <c r="I148" s="258" t="s">
        <v>328</v>
      </c>
      <c r="J148" s="258" t="s">
        <v>328</v>
      </c>
      <c r="K148" s="258" t="s">
        <v>328</v>
      </c>
    </row>
    <row r="149" spans="1:11" ht="12" customHeight="1">
      <c r="A149" s="257" t="s">
        <v>258</v>
      </c>
      <c r="B149" s="276" t="s">
        <v>426</v>
      </c>
      <c r="C149" s="276" t="s">
        <v>426</v>
      </c>
      <c r="D149" s="276" t="s">
        <v>426</v>
      </c>
      <c r="E149" s="276" t="s">
        <v>426</v>
      </c>
      <c r="F149" s="276" t="s">
        <v>426</v>
      </c>
      <c r="G149" s="276">
        <v>16</v>
      </c>
      <c r="H149" s="276">
        <v>15</v>
      </c>
      <c r="I149" s="276">
        <v>6</v>
      </c>
      <c r="J149" s="276">
        <v>13</v>
      </c>
      <c r="K149" s="276">
        <v>8</v>
      </c>
    </row>
    <row r="150" spans="1:11" ht="12" customHeight="1">
      <c r="A150" s="257" t="s">
        <v>259</v>
      </c>
      <c r="B150" s="276" t="s">
        <v>426</v>
      </c>
      <c r="C150" s="276">
        <v>15</v>
      </c>
      <c r="D150" s="276">
        <v>12</v>
      </c>
      <c r="E150" s="276">
        <v>27</v>
      </c>
      <c r="F150" s="276">
        <v>22</v>
      </c>
      <c r="G150" s="276">
        <v>23</v>
      </c>
      <c r="H150" s="276">
        <v>25</v>
      </c>
      <c r="I150" s="276">
        <v>13</v>
      </c>
      <c r="J150" s="276">
        <v>44</v>
      </c>
      <c r="K150" s="276">
        <v>28</v>
      </c>
    </row>
    <row r="151" spans="1:11" ht="12" customHeight="1">
      <c r="A151" s="257" t="s">
        <v>260</v>
      </c>
      <c r="B151" s="276">
        <v>17</v>
      </c>
      <c r="C151" s="276">
        <v>21</v>
      </c>
      <c r="D151" s="276">
        <v>10</v>
      </c>
      <c r="E151" s="276">
        <v>14</v>
      </c>
      <c r="F151" s="276">
        <v>80</v>
      </c>
      <c r="G151" s="276">
        <v>77</v>
      </c>
      <c r="H151" s="276">
        <v>66</v>
      </c>
      <c r="I151" s="276">
        <v>48</v>
      </c>
      <c r="J151" s="276">
        <v>52</v>
      </c>
      <c r="K151" s="276">
        <v>39</v>
      </c>
    </row>
    <row r="152" spans="1:11" ht="13.5" customHeight="1">
      <c r="A152" s="257" t="s">
        <v>261</v>
      </c>
      <c r="B152" s="277" t="s">
        <v>426</v>
      </c>
      <c r="C152" s="276" t="s">
        <v>426</v>
      </c>
      <c r="D152" s="277" t="s">
        <v>426</v>
      </c>
      <c r="E152" s="276" t="s">
        <v>426</v>
      </c>
      <c r="F152" s="276" t="s">
        <v>426</v>
      </c>
      <c r="G152" s="277" t="s">
        <v>426</v>
      </c>
      <c r="H152" s="276" t="s">
        <v>426</v>
      </c>
      <c r="I152" s="276">
        <v>12</v>
      </c>
      <c r="J152" s="276">
        <v>7</v>
      </c>
      <c r="K152" s="276">
        <v>7</v>
      </c>
    </row>
    <row r="153" spans="1:11" ht="13.5" customHeight="1">
      <c r="A153" s="257" t="s">
        <v>262</v>
      </c>
      <c r="B153" s="276">
        <v>11</v>
      </c>
      <c r="C153" s="276">
        <v>34</v>
      </c>
      <c r="D153" s="276">
        <v>23</v>
      </c>
      <c r="E153" s="276">
        <v>17</v>
      </c>
      <c r="F153" s="276">
        <v>16</v>
      </c>
      <c r="G153" s="276">
        <v>21</v>
      </c>
      <c r="H153" s="276">
        <v>12</v>
      </c>
      <c r="I153" s="276">
        <v>23</v>
      </c>
      <c r="J153" s="276">
        <v>18</v>
      </c>
      <c r="K153" s="276">
        <v>17</v>
      </c>
    </row>
    <row r="154" spans="1:11" ht="12" customHeight="1">
      <c r="A154" s="257" t="s">
        <v>140</v>
      </c>
      <c r="B154" s="276">
        <v>7</v>
      </c>
      <c r="C154" s="276">
        <v>10</v>
      </c>
      <c r="D154" s="276">
        <v>14</v>
      </c>
      <c r="E154" s="276">
        <v>13</v>
      </c>
      <c r="F154" s="276">
        <v>17</v>
      </c>
      <c r="G154" s="276">
        <v>12</v>
      </c>
      <c r="H154" s="276">
        <v>10</v>
      </c>
      <c r="I154" s="276" t="s">
        <v>426</v>
      </c>
      <c r="J154" s="276" t="s">
        <v>426</v>
      </c>
      <c r="K154" s="276">
        <v>14</v>
      </c>
    </row>
    <row r="155" spans="1:11" ht="12" customHeight="1">
      <c r="A155" s="257" t="s">
        <v>138</v>
      </c>
      <c r="B155" s="276">
        <v>32</v>
      </c>
      <c r="C155" s="276">
        <v>16</v>
      </c>
      <c r="D155" s="276">
        <v>14</v>
      </c>
      <c r="E155" s="276">
        <v>11</v>
      </c>
      <c r="F155" s="276">
        <v>13</v>
      </c>
      <c r="G155" s="276" t="s">
        <v>426</v>
      </c>
      <c r="H155" s="276">
        <v>9</v>
      </c>
      <c r="I155" s="276" t="s">
        <v>426</v>
      </c>
      <c r="J155" s="276">
        <v>8</v>
      </c>
      <c r="K155" s="276">
        <v>7</v>
      </c>
    </row>
    <row r="156" spans="1:11" ht="12" customHeight="1">
      <c r="A156" s="256" t="s">
        <v>263</v>
      </c>
      <c r="B156" s="276">
        <v>13</v>
      </c>
      <c r="C156" s="276">
        <v>10</v>
      </c>
      <c r="D156" s="276">
        <v>17</v>
      </c>
      <c r="E156" s="276">
        <v>38</v>
      </c>
      <c r="F156" s="276">
        <v>41</v>
      </c>
      <c r="G156" s="276">
        <v>75</v>
      </c>
      <c r="H156" s="276">
        <v>72</v>
      </c>
      <c r="I156" s="276">
        <v>53</v>
      </c>
      <c r="J156" s="276">
        <v>43</v>
      </c>
      <c r="K156" s="276">
        <v>19</v>
      </c>
    </row>
    <row r="157" spans="1:11" ht="12" customHeight="1">
      <c r="A157" s="256" t="s">
        <v>264</v>
      </c>
      <c r="B157" s="276">
        <v>24</v>
      </c>
      <c r="C157" s="276">
        <v>41</v>
      </c>
      <c r="D157" s="276">
        <v>57</v>
      </c>
      <c r="E157" s="276">
        <v>41</v>
      </c>
      <c r="F157" s="276">
        <v>74</v>
      </c>
      <c r="G157" s="276">
        <v>60</v>
      </c>
      <c r="H157" s="276">
        <v>60</v>
      </c>
      <c r="I157" s="276">
        <v>70</v>
      </c>
      <c r="J157" s="276">
        <v>68</v>
      </c>
      <c r="K157" s="276">
        <v>49</v>
      </c>
    </row>
    <row r="158" spans="1:11" ht="12" customHeight="1">
      <c r="A158" s="256" t="s">
        <v>265</v>
      </c>
      <c r="B158" s="276" t="s">
        <v>426</v>
      </c>
      <c r="C158" s="276" t="s">
        <v>426</v>
      </c>
      <c r="D158" s="277" t="s">
        <v>426</v>
      </c>
      <c r="E158" s="276" t="s">
        <v>426</v>
      </c>
      <c r="F158" s="277" t="s">
        <v>426</v>
      </c>
      <c r="G158" s="276" t="s">
        <v>426</v>
      </c>
      <c r="H158" s="276" t="s">
        <v>426</v>
      </c>
      <c r="I158" s="276" t="s">
        <v>426</v>
      </c>
      <c r="J158" s="276">
        <v>10</v>
      </c>
      <c r="K158" s="276">
        <v>11</v>
      </c>
    </row>
    <row r="159" spans="1:11" ht="12" customHeight="1">
      <c r="A159" s="256" t="s">
        <v>289</v>
      </c>
      <c r="B159" s="271">
        <v>150</v>
      </c>
      <c r="C159" s="271">
        <v>212</v>
      </c>
      <c r="D159" s="271">
        <v>141</v>
      </c>
      <c r="E159" s="271">
        <v>158</v>
      </c>
      <c r="F159" s="271">
        <v>175</v>
      </c>
      <c r="G159" s="271">
        <v>117</v>
      </c>
      <c r="H159" s="271">
        <v>168</v>
      </c>
      <c r="I159" s="271">
        <v>135</v>
      </c>
      <c r="J159" s="271">
        <v>36</v>
      </c>
      <c r="K159" s="271">
        <v>112</v>
      </c>
    </row>
    <row r="160" spans="1:11" ht="14.25" customHeight="1" thickBot="1">
      <c r="A160" s="249"/>
      <c r="B160" s="250"/>
      <c r="C160" s="250"/>
      <c r="D160" s="250"/>
      <c r="E160" s="250"/>
      <c r="F160" s="250"/>
      <c r="G160" s="250"/>
      <c r="H160" s="250"/>
      <c r="I160" s="250"/>
      <c r="J160" s="250"/>
      <c r="K160" s="247"/>
    </row>
    <row r="161" spans="1:11" ht="14.25" customHeight="1">
      <c r="A161" s="387" t="s">
        <v>337</v>
      </c>
      <c r="B161" s="388"/>
      <c r="C161" s="388"/>
      <c r="D161" s="388"/>
      <c r="E161" s="388"/>
      <c r="F161" s="388"/>
      <c r="G161" s="388"/>
      <c r="H161" s="388"/>
      <c r="I161" s="388"/>
      <c r="J161" s="388"/>
      <c r="K161" s="388"/>
    </row>
    <row r="162" spans="1:11" ht="14.25" customHeight="1">
      <c r="A162" s="262" t="s">
        <v>427</v>
      </c>
      <c r="B162" s="263"/>
      <c r="C162" s="263"/>
      <c r="D162" s="263"/>
      <c r="E162" s="263"/>
      <c r="F162" s="263"/>
      <c r="G162" s="263"/>
      <c r="H162" s="263"/>
      <c r="I162" s="263"/>
      <c r="J162" s="263"/>
      <c r="K162" s="129"/>
    </row>
    <row r="163" spans="1:11" ht="67.5" customHeight="1">
      <c r="A163" s="374" t="s">
        <v>425</v>
      </c>
      <c r="B163" s="308"/>
      <c r="C163" s="308"/>
      <c r="D163" s="308"/>
      <c r="E163" s="308"/>
      <c r="F163" s="308"/>
      <c r="G163" s="308"/>
      <c r="H163" s="308"/>
      <c r="I163" s="308"/>
      <c r="J163" s="308"/>
      <c r="K163" s="379"/>
    </row>
    <row r="164" spans="1:13" ht="53.25" customHeight="1">
      <c r="A164" s="374" t="s">
        <v>428</v>
      </c>
      <c r="B164" s="379"/>
      <c r="C164" s="379"/>
      <c r="D164" s="379"/>
      <c r="E164" s="379"/>
      <c r="F164" s="379"/>
      <c r="G164" s="379"/>
      <c r="H164" s="379"/>
      <c r="I164" s="379"/>
      <c r="J164" s="379"/>
      <c r="K164" s="379"/>
      <c r="M164" s="242"/>
    </row>
    <row r="165" spans="1:11" ht="53.25" customHeight="1">
      <c r="A165" s="384" t="s">
        <v>321</v>
      </c>
      <c r="B165" s="385"/>
      <c r="C165" s="385"/>
      <c r="D165" s="385"/>
      <c r="E165" s="385"/>
      <c r="F165" s="385"/>
      <c r="G165" s="385"/>
      <c r="H165" s="385"/>
      <c r="I165" s="385"/>
      <c r="J165" s="385"/>
      <c r="K165" s="386"/>
    </row>
    <row r="166" ht="12" customHeight="1">
      <c r="M166" s="261"/>
    </row>
  </sheetData>
  <mergeCells count="10">
    <mergeCell ref="H4:K4"/>
    <mergeCell ref="B21:K21"/>
    <mergeCell ref="B27:K27"/>
    <mergeCell ref="B73:K73"/>
    <mergeCell ref="A165:K165"/>
    <mergeCell ref="B121:K121"/>
    <mergeCell ref="B130:K130"/>
    <mergeCell ref="A163:K163"/>
    <mergeCell ref="A164:K164"/>
    <mergeCell ref="A161:K161"/>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6"/>
  <dimension ref="A1:D37"/>
  <sheetViews>
    <sheetView workbookViewId="0" topLeftCell="A1">
      <selection activeCell="A1" sqref="A1"/>
    </sheetView>
  </sheetViews>
  <sheetFormatPr defaultColWidth="9.140625" defaultRowHeight="12.75"/>
  <cols>
    <col min="1" max="1" width="19.57421875" style="1" customWidth="1"/>
    <col min="2" max="3" width="9.140625" style="1" customWidth="1"/>
    <col min="4" max="4" width="57.57421875" style="1" customWidth="1"/>
    <col min="5" max="16384" width="9.140625" style="1" customWidth="1"/>
  </cols>
  <sheetData>
    <row r="1" spans="1:4" ht="15">
      <c r="A1" s="5" t="s">
        <v>6</v>
      </c>
      <c r="B1" s="93"/>
      <c r="C1" s="93"/>
      <c r="D1" s="14"/>
    </row>
    <row r="2" spans="2:4" ht="12.75">
      <c r="B2" s="93"/>
      <c r="C2" s="93"/>
      <c r="D2" s="14"/>
    </row>
    <row r="3" spans="2:4" ht="12.75">
      <c r="B3" s="93"/>
      <c r="C3" s="93"/>
      <c r="D3" s="14"/>
    </row>
    <row r="4" spans="1:4" ht="13.5" thickBot="1">
      <c r="A4" s="8" t="s">
        <v>53</v>
      </c>
      <c r="B4" s="117"/>
      <c r="C4" s="117"/>
      <c r="D4" s="15"/>
    </row>
    <row r="5" spans="1:4" ht="12.75">
      <c r="A5" s="90" t="s">
        <v>119</v>
      </c>
      <c r="B5" s="118" t="s">
        <v>120</v>
      </c>
      <c r="C5" s="119" t="s">
        <v>121</v>
      </c>
      <c r="D5" s="91" t="s">
        <v>306</v>
      </c>
    </row>
    <row r="6" spans="1:4" ht="12.75">
      <c r="A6" s="120"/>
      <c r="B6" s="121"/>
      <c r="C6" s="122"/>
      <c r="D6" s="32"/>
    </row>
    <row r="7" spans="1:4" ht="12.75">
      <c r="A7" s="3" t="s">
        <v>125</v>
      </c>
      <c r="B7" s="123"/>
      <c r="C7" s="124">
        <v>1999</v>
      </c>
      <c r="D7" s="31" t="s">
        <v>126</v>
      </c>
    </row>
    <row r="8" spans="1:4" ht="12.75">
      <c r="A8" s="3" t="s">
        <v>127</v>
      </c>
      <c r="B8" s="123" t="s">
        <v>55</v>
      </c>
      <c r="C8" s="124">
        <v>1999</v>
      </c>
      <c r="D8" s="31" t="s">
        <v>295</v>
      </c>
    </row>
    <row r="9" spans="1:4" ht="12.75">
      <c r="A9" s="3" t="s">
        <v>128</v>
      </c>
      <c r="B9" s="123" t="s">
        <v>296</v>
      </c>
      <c r="C9" s="124">
        <v>1999</v>
      </c>
      <c r="D9" s="31" t="s">
        <v>297</v>
      </c>
    </row>
    <row r="10" spans="1:4" ht="12.75">
      <c r="A10" s="3" t="s">
        <v>154</v>
      </c>
      <c r="B10" s="123"/>
      <c r="C10" s="124">
        <v>1999</v>
      </c>
      <c r="D10" s="31" t="s">
        <v>319</v>
      </c>
    </row>
    <row r="11" spans="1:4" ht="12.75">
      <c r="A11" s="3" t="s">
        <v>129</v>
      </c>
      <c r="B11" s="123"/>
      <c r="C11" s="124">
        <v>2001</v>
      </c>
      <c r="D11" s="31" t="s">
        <v>130</v>
      </c>
    </row>
    <row r="12" spans="1:4" ht="12.75">
      <c r="A12" s="3" t="s">
        <v>131</v>
      </c>
      <c r="B12" s="123"/>
      <c r="C12" s="124">
        <v>2001</v>
      </c>
      <c r="D12" s="31" t="s">
        <v>130</v>
      </c>
    </row>
    <row r="13" spans="1:4" ht="12.75">
      <c r="A13" s="3" t="s">
        <v>132</v>
      </c>
      <c r="B13" s="123" t="s">
        <v>296</v>
      </c>
      <c r="C13" s="124">
        <v>2001</v>
      </c>
      <c r="D13" s="31" t="s">
        <v>294</v>
      </c>
    </row>
    <row r="14" spans="1:4" ht="12.75">
      <c r="A14" s="3" t="s">
        <v>133</v>
      </c>
      <c r="B14" s="123"/>
      <c r="C14" s="124">
        <v>2001</v>
      </c>
      <c r="D14" s="31" t="s">
        <v>294</v>
      </c>
    </row>
    <row r="15" spans="1:4" ht="12.75">
      <c r="A15" s="3" t="s">
        <v>134</v>
      </c>
      <c r="B15" s="123" t="s">
        <v>55</v>
      </c>
      <c r="C15" s="124">
        <v>2002</v>
      </c>
      <c r="D15" s="31" t="s">
        <v>298</v>
      </c>
    </row>
    <row r="16" spans="1:4" ht="12.75">
      <c r="A16" s="3" t="s">
        <v>135</v>
      </c>
      <c r="B16" s="123" t="s">
        <v>55</v>
      </c>
      <c r="C16" s="124">
        <v>2002</v>
      </c>
      <c r="D16" s="31" t="s">
        <v>298</v>
      </c>
    </row>
    <row r="17" spans="1:4" ht="12.75">
      <c r="A17" s="3" t="s">
        <v>136</v>
      </c>
      <c r="B17" s="123"/>
      <c r="C17" s="124">
        <v>2002</v>
      </c>
      <c r="D17" s="31" t="s">
        <v>299</v>
      </c>
    </row>
    <row r="18" spans="1:4" ht="12.75">
      <c r="A18" s="3" t="s">
        <v>137</v>
      </c>
      <c r="B18" s="123" t="s">
        <v>55</v>
      </c>
      <c r="C18" s="124">
        <v>2002</v>
      </c>
      <c r="D18" s="31" t="s">
        <v>294</v>
      </c>
    </row>
    <row r="19" spans="1:4" ht="12.75">
      <c r="A19" s="3" t="s">
        <v>137</v>
      </c>
      <c r="B19" s="123" t="s">
        <v>296</v>
      </c>
      <c r="C19" s="124">
        <v>2005</v>
      </c>
      <c r="D19" s="31" t="s">
        <v>300</v>
      </c>
    </row>
    <row r="20" spans="1:4" ht="12.75">
      <c r="A20" s="3" t="s">
        <v>138</v>
      </c>
      <c r="B20" s="123"/>
      <c r="C20" s="124">
        <v>2003</v>
      </c>
      <c r="D20" s="31" t="s">
        <v>301</v>
      </c>
    </row>
    <row r="21" spans="1:4" ht="12.75">
      <c r="A21" s="3" t="s">
        <v>139</v>
      </c>
      <c r="B21" s="123"/>
      <c r="C21" s="124">
        <v>2003</v>
      </c>
      <c r="D21" s="31" t="s">
        <v>301</v>
      </c>
    </row>
    <row r="22" spans="1:4" ht="12.75">
      <c r="A22" s="3" t="s">
        <v>167</v>
      </c>
      <c r="B22" s="123"/>
      <c r="C22" s="124">
        <v>2004</v>
      </c>
      <c r="D22" s="31" t="s">
        <v>130</v>
      </c>
    </row>
    <row r="23" spans="1:4" ht="12.75">
      <c r="A23" s="3" t="s">
        <v>140</v>
      </c>
      <c r="B23" s="123" t="s">
        <v>55</v>
      </c>
      <c r="C23" s="124">
        <v>2004</v>
      </c>
      <c r="D23" s="31" t="s">
        <v>295</v>
      </c>
    </row>
    <row r="24" spans="1:4" ht="12.75">
      <c r="A24" s="3" t="s">
        <v>141</v>
      </c>
      <c r="B24" s="123" t="s">
        <v>54</v>
      </c>
      <c r="C24" s="124">
        <v>2005</v>
      </c>
      <c r="D24" s="31" t="s">
        <v>126</v>
      </c>
    </row>
    <row r="25" spans="1:4" ht="12.75">
      <c r="A25" s="3" t="s">
        <v>142</v>
      </c>
      <c r="B25" s="123"/>
      <c r="C25" s="124">
        <v>2005</v>
      </c>
      <c r="D25" s="31" t="s">
        <v>130</v>
      </c>
    </row>
    <row r="26" spans="1:4" ht="12.75">
      <c r="A26" s="3" t="s">
        <v>143</v>
      </c>
      <c r="B26" s="123"/>
      <c r="C26" s="124">
        <v>2005</v>
      </c>
      <c r="D26" s="31" t="s">
        <v>302</v>
      </c>
    </row>
    <row r="27" spans="1:4" ht="12.75">
      <c r="A27" s="3" t="s">
        <v>144</v>
      </c>
      <c r="B27" s="123" t="s">
        <v>303</v>
      </c>
      <c r="C27" s="124">
        <v>2005</v>
      </c>
      <c r="D27" s="31" t="s">
        <v>300</v>
      </c>
    </row>
    <row r="28" spans="1:4" ht="12.75">
      <c r="A28" s="3" t="s">
        <v>137</v>
      </c>
      <c r="B28" s="123"/>
      <c r="C28" s="124">
        <v>2005</v>
      </c>
      <c r="D28" s="31" t="s">
        <v>300</v>
      </c>
    </row>
    <row r="29" spans="1:4" ht="12.75">
      <c r="A29" s="3" t="s">
        <v>145</v>
      </c>
      <c r="B29" s="123"/>
      <c r="C29" s="124">
        <v>2005</v>
      </c>
      <c r="D29" s="31" t="s">
        <v>304</v>
      </c>
    </row>
    <row r="30" spans="1:4" ht="12.75">
      <c r="A30" s="3" t="s">
        <v>146</v>
      </c>
      <c r="B30" s="123"/>
      <c r="C30" s="124">
        <v>2005</v>
      </c>
      <c r="D30" s="31" t="s">
        <v>304</v>
      </c>
    </row>
    <row r="31" spans="1:4" ht="12.75">
      <c r="A31" s="3" t="s">
        <v>147</v>
      </c>
      <c r="B31" s="123" t="s">
        <v>123</v>
      </c>
      <c r="C31" s="124">
        <v>2006</v>
      </c>
      <c r="D31" s="31" t="s">
        <v>300</v>
      </c>
    </row>
    <row r="32" spans="1:4" ht="12.75">
      <c r="A32" s="3" t="s">
        <v>148</v>
      </c>
      <c r="B32" s="123" t="s">
        <v>56</v>
      </c>
      <c r="C32" s="124">
        <v>2006</v>
      </c>
      <c r="D32" s="31" t="s">
        <v>300</v>
      </c>
    </row>
    <row r="33" spans="1:4" ht="12.75">
      <c r="A33" s="3" t="s">
        <v>149</v>
      </c>
      <c r="B33" s="123"/>
      <c r="C33" s="124">
        <v>2007</v>
      </c>
      <c r="D33" s="31" t="s">
        <v>130</v>
      </c>
    </row>
    <row r="34" spans="1:4" ht="12.75" customHeight="1">
      <c r="A34" s="3" t="s">
        <v>150</v>
      </c>
      <c r="B34" s="123"/>
      <c r="C34" s="124">
        <v>2007</v>
      </c>
      <c r="D34" s="31" t="s">
        <v>305</v>
      </c>
    </row>
    <row r="35" spans="1:4" ht="12.75">
      <c r="A35" s="3" t="s">
        <v>198</v>
      </c>
      <c r="B35" s="123"/>
      <c r="C35" s="124">
        <v>2008</v>
      </c>
      <c r="D35" s="31" t="s">
        <v>292</v>
      </c>
    </row>
    <row r="36" spans="1:4" ht="13.5" thickBot="1">
      <c r="A36" s="8"/>
      <c r="B36" s="117"/>
      <c r="C36" s="117"/>
      <c r="D36" s="15"/>
    </row>
    <row r="37" spans="1:4" ht="54.75" customHeight="1">
      <c r="A37" s="391" t="s">
        <v>335</v>
      </c>
      <c r="B37" s="391"/>
      <c r="C37" s="391"/>
      <c r="D37" s="391"/>
    </row>
  </sheetData>
  <mergeCells count="1">
    <mergeCell ref="A37:D37"/>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156"/>
  <sheetViews>
    <sheetView showGridLines="0" zoomScale="85" zoomScaleNormal="85" workbookViewId="0" topLeftCell="A1">
      <selection activeCell="A1" sqref="A1"/>
    </sheetView>
  </sheetViews>
  <sheetFormatPr defaultColWidth="9.140625" defaultRowHeight="12.75"/>
  <cols>
    <col min="1" max="1" width="32.57421875" style="206" customWidth="1"/>
    <col min="2" max="2" width="31.421875" style="206" customWidth="1"/>
    <col min="3" max="11" width="6.57421875" style="206" customWidth="1"/>
    <col min="12" max="12" width="3.421875" style="207" customWidth="1"/>
    <col min="13" max="13" width="4.7109375" style="207" customWidth="1"/>
    <col min="14" max="14" width="5.57421875" style="206" customWidth="1"/>
    <col min="15" max="16384" width="9.140625" style="207" customWidth="1"/>
  </cols>
  <sheetData>
    <row r="1" spans="1:2" ht="18">
      <c r="A1" s="204" t="s">
        <v>444</v>
      </c>
      <c r="B1" s="205"/>
    </row>
    <row r="2" spans="1:2" ht="15">
      <c r="A2" s="205"/>
      <c r="B2" s="205"/>
    </row>
    <row r="3" spans="1:11" ht="15">
      <c r="A3" s="205"/>
      <c r="B3" s="205"/>
      <c r="K3" s="208"/>
    </row>
    <row r="4" spans="1:12" ht="15.75" thickBot="1">
      <c r="A4" s="209" t="s">
        <v>266</v>
      </c>
      <c r="B4" s="209"/>
      <c r="C4" s="209"/>
      <c r="D4" s="209"/>
      <c r="E4" s="209"/>
      <c r="F4" s="209"/>
      <c r="G4" s="209"/>
      <c r="H4" s="209"/>
      <c r="I4" s="209"/>
      <c r="J4" s="209"/>
      <c r="K4" s="209"/>
      <c r="L4" s="210"/>
    </row>
    <row r="5" spans="1:14" ht="15">
      <c r="A5" s="278" t="s">
        <v>338</v>
      </c>
      <c r="B5" s="278" t="s">
        <v>432</v>
      </c>
      <c r="C5" s="279">
        <v>2001</v>
      </c>
      <c r="D5" s="279">
        <v>2002</v>
      </c>
      <c r="E5" s="279">
        <v>2003</v>
      </c>
      <c r="F5" s="279">
        <v>2004</v>
      </c>
      <c r="G5" s="279">
        <v>2005</v>
      </c>
      <c r="H5" s="279">
        <v>2006</v>
      </c>
      <c r="I5" s="279">
        <v>2007</v>
      </c>
      <c r="J5" s="279">
        <v>2008</v>
      </c>
      <c r="K5" s="279">
        <v>2009</v>
      </c>
      <c r="N5" s="207"/>
    </row>
    <row r="6" spans="1:14" ht="15">
      <c r="A6" s="280"/>
      <c r="B6" s="280"/>
      <c r="C6" s="281"/>
      <c r="D6" s="281"/>
      <c r="E6" s="281"/>
      <c r="F6" s="281"/>
      <c r="G6" s="281"/>
      <c r="H6" s="281"/>
      <c r="I6" s="281"/>
      <c r="J6" s="281"/>
      <c r="K6" s="281"/>
      <c r="N6" s="207"/>
    </row>
    <row r="7" spans="1:14" ht="15">
      <c r="A7" s="280" t="s">
        <v>339</v>
      </c>
      <c r="B7" s="280"/>
      <c r="C7" s="282">
        <v>3.5591256125821884</v>
      </c>
      <c r="D7" s="282">
        <v>3.562793809532194</v>
      </c>
      <c r="E7" s="282">
        <v>3.610079742050611</v>
      </c>
      <c r="F7" s="282">
        <v>3.349025760277442</v>
      </c>
      <c r="G7" s="282">
        <v>3.209646579499044</v>
      </c>
      <c r="H7" s="282">
        <v>3.0766008901475974</v>
      </c>
      <c r="I7" s="282">
        <v>3.3281031788255637</v>
      </c>
      <c r="J7" s="282">
        <v>3.2609094107814207</v>
      </c>
      <c r="K7" s="282">
        <v>2.9564814962577595</v>
      </c>
      <c r="N7" s="207"/>
    </row>
    <row r="8" spans="1:14" ht="8.25" customHeight="1">
      <c r="A8" s="280"/>
      <c r="B8" s="280"/>
      <c r="C8" s="281"/>
      <c r="D8" s="281"/>
      <c r="E8" s="281"/>
      <c r="F8" s="281"/>
      <c r="G8" s="281"/>
      <c r="H8" s="281"/>
      <c r="I8" s="281"/>
      <c r="J8" s="281"/>
      <c r="K8" s="281"/>
      <c r="N8" s="207"/>
    </row>
    <row r="9" spans="1:11" ht="15">
      <c r="A9" s="283" t="s">
        <v>151</v>
      </c>
      <c r="B9" s="283" t="s">
        <v>340</v>
      </c>
      <c r="C9" s="284">
        <v>1.28056248582445</v>
      </c>
      <c r="D9" s="284">
        <v>1.4383785550833605</v>
      </c>
      <c r="E9" s="284">
        <v>1.5847016419703643</v>
      </c>
      <c r="F9" s="284">
        <v>1.4515942028985507</v>
      </c>
      <c r="G9" s="284">
        <v>1.317353787152445</v>
      </c>
      <c r="H9" s="284">
        <v>1.2891674127126231</v>
      </c>
      <c r="I9" s="284">
        <v>1.5</v>
      </c>
      <c r="J9" s="284">
        <v>1.3230429988974641</v>
      </c>
      <c r="K9" s="284">
        <v>0.9581179825343077</v>
      </c>
    </row>
    <row r="10" spans="1:11" ht="15">
      <c r="A10" s="283" t="s">
        <v>152</v>
      </c>
      <c r="B10" s="283" t="s">
        <v>341</v>
      </c>
      <c r="C10" s="284">
        <v>0.4747302668938103</v>
      </c>
      <c r="D10" s="284">
        <v>0.45304496300512237</v>
      </c>
      <c r="E10" s="284">
        <v>0.6072041166380789</v>
      </c>
      <c r="F10" s="284">
        <v>0.47642197374817696</v>
      </c>
      <c r="G10" s="284">
        <v>0.40466677321400035</v>
      </c>
      <c r="H10" s="284">
        <v>0.37201907790143085</v>
      </c>
      <c r="I10" s="284">
        <v>0.4605009633911368</v>
      </c>
      <c r="J10" s="284">
        <v>0.38656987295825773</v>
      </c>
      <c r="K10" s="284">
        <v>0.39679715302491103</v>
      </c>
    </row>
    <row r="11" spans="1:11" ht="15">
      <c r="A11" s="283" t="s">
        <v>153</v>
      </c>
      <c r="B11" s="283" t="s">
        <v>342</v>
      </c>
      <c r="C11" s="284">
        <v>1.3909062532514826</v>
      </c>
      <c r="D11" s="284">
        <v>4.860151422852667</v>
      </c>
      <c r="E11" s="284">
        <v>4.583716843778763</v>
      </c>
      <c r="F11" s="284">
        <v>4.395969176052163</v>
      </c>
      <c r="G11" s="284">
        <v>4.5304162219850586</v>
      </c>
      <c r="H11" s="284">
        <v>4.365630712979891</v>
      </c>
      <c r="I11" s="284">
        <v>4.26904796197609</v>
      </c>
      <c r="J11" s="284">
        <v>4.386676227103839</v>
      </c>
      <c r="K11" s="284">
        <v>4.513832462758754</v>
      </c>
    </row>
    <row r="12" spans="1:11" ht="15">
      <c r="A12" s="283" t="s">
        <v>154</v>
      </c>
      <c r="B12" s="283" t="s">
        <v>343</v>
      </c>
      <c r="C12" s="284">
        <v>13.258020786262993</v>
      </c>
      <c r="D12" s="284">
        <v>7.442385173247382</v>
      </c>
      <c r="E12" s="284">
        <v>6.4263108904747135</v>
      </c>
      <c r="F12" s="284">
        <v>7.80819529206626</v>
      </c>
      <c r="G12" s="284">
        <v>5.164194915254237</v>
      </c>
      <c r="H12" s="284">
        <v>3.4273916035788026</v>
      </c>
      <c r="I12" s="284">
        <v>4.134648370497427</v>
      </c>
      <c r="J12" s="284">
        <v>3.4266487213997308</v>
      </c>
      <c r="K12" s="284">
        <v>2.977730646871686</v>
      </c>
    </row>
    <row r="13" spans="1:11" ht="15">
      <c r="A13" s="283" t="s">
        <v>155</v>
      </c>
      <c r="B13" s="283" t="s">
        <v>340</v>
      </c>
      <c r="C13" s="284">
        <v>1.7317127071823206</v>
      </c>
      <c r="D13" s="284">
        <v>2.3082588111520255</v>
      </c>
      <c r="E13" s="284">
        <v>1.8948365703458077</v>
      </c>
      <c r="F13" s="284">
        <v>1.5231496062992127</v>
      </c>
      <c r="G13" s="284">
        <v>1.7208801354054468</v>
      </c>
      <c r="H13" s="284">
        <v>1.4483716622935638</v>
      </c>
      <c r="I13" s="284">
        <v>1.5146352795415827</v>
      </c>
      <c r="J13" s="284">
        <v>1.8602735696425943</v>
      </c>
      <c r="K13" s="284">
        <v>1.6052848885218827</v>
      </c>
    </row>
    <row r="14" spans="1:11" ht="15">
      <c r="A14" s="283" t="s">
        <v>156</v>
      </c>
      <c r="B14" s="283" t="s">
        <v>344</v>
      </c>
      <c r="C14" s="284">
        <v>2.017918676774638</v>
      </c>
      <c r="D14" s="284">
        <v>1.8437900128040974</v>
      </c>
      <c r="E14" s="284">
        <v>2.12288993923025</v>
      </c>
      <c r="F14" s="284">
        <v>2.440816326530612</v>
      </c>
      <c r="G14" s="284">
        <v>2.927318295739348</v>
      </c>
      <c r="H14" s="284">
        <v>1.6651982378854626</v>
      </c>
      <c r="I14" s="284">
        <v>1.9585987261146496</v>
      </c>
      <c r="J14" s="284">
        <v>2.4425675675675675</v>
      </c>
      <c r="K14" s="284">
        <v>2.027436823104693</v>
      </c>
    </row>
    <row r="15" spans="1:11" ht="15">
      <c r="A15" s="283" t="s">
        <v>157</v>
      </c>
      <c r="B15" s="283" t="s">
        <v>345</v>
      </c>
      <c r="C15" s="284">
        <v>0.8776978417266187</v>
      </c>
      <c r="D15" s="284">
        <v>0.764184821642327</v>
      </c>
      <c r="E15" s="284">
        <v>0.8279855247285887</v>
      </c>
      <c r="F15" s="284">
        <v>0.8573436401967673</v>
      </c>
      <c r="G15" s="284">
        <v>0.971311475409836</v>
      </c>
      <c r="H15" s="284">
        <v>0.8022792022792022</v>
      </c>
      <c r="I15" s="284">
        <v>0.746184284906727</v>
      </c>
      <c r="J15" s="284">
        <v>0.9599092284417549</v>
      </c>
      <c r="K15" s="284">
        <v>0.7362804878048781</v>
      </c>
    </row>
    <row r="16" spans="1:11" ht="15">
      <c r="A16" s="283" t="s">
        <v>158</v>
      </c>
      <c r="B16" s="283" t="s">
        <v>346</v>
      </c>
      <c r="C16" s="284">
        <v>7.159262363788767</v>
      </c>
      <c r="D16" s="284">
        <v>5.729289940828402</v>
      </c>
      <c r="E16" s="284">
        <v>6.934417535796358</v>
      </c>
      <c r="F16" s="284">
        <v>6.193814432989691</v>
      </c>
      <c r="G16" s="284">
        <v>6.643230073094327</v>
      </c>
      <c r="H16" s="284">
        <v>5.662780581172785</v>
      </c>
      <c r="I16" s="284">
        <v>6.590673575129534</v>
      </c>
      <c r="J16" s="284">
        <v>6.214772132006286</v>
      </c>
      <c r="K16" s="284">
        <v>5.745494265428728</v>
      </c>
    </row>
    <row r="17" spans="1:11" ht="15">
      <c r="A17" s="283" t="s">
        <v>159</v>
      </c>
      <c r="B17" s="283" t="s">
        <v>347</v>
      </c>
      <c r="C17" s="284">
        <v>5.404671591135955</v>
      </c>
      <c r="D17" s="284">
        <v>5.280507741128955</v>
      </c>
      <c r="E17" s="284">
        <v>4.875672613990371</v>
      </c>
      <c r="F17" s="284">
        <v>4.322159977959409</v>
      </c>
      <c r="G17" s="284">
        <v>4.616401873450271</v>
      </c>
      <c r="H17" s="284">
        <v>4.0554800108784335</v>
      </c>
      <c r="I17" s="284">
        <v>3.6670293797606095</v>
      </c>
      <c r="J17" s="284">
        <v>3.757553561618751</v>
      </c>
      <c r="K17" s="284">
        <v>4.837809623232419</v>
      </c>
    </row>
    <row r="18" spans="1:11" ht="15">
      <c r="A18" s="283" t="s">
        <v>160</v>
      </c>
      <c r="B18" s="283" t="s">
        <v>348</v>
      </c>
      <c r="C18" s="284">
        <v>5.394982784062961</v>
      </c>
      <c r="D18" s="284">
        <v>5.082717872968981</v>
      </c>
      <c r="E18" s="284">
        <v>5.373658536585366</v>
      </c>
      <c r="F18" s="284">
        <v>4.499819776522888</v>
      </c>
      <c r="G18" s="284">
        <v>5.723494083368021</v>
      </c>
      <c r="H18" s="284">
        <v>5.654813529921943</v>
      </c>
      <c r="I18" s="284">
        <v>5.219192267863307</v>
      </c>
      <c r="J18" s="284">
        <v>5.988888888888889</v>
      </c>
      <c r="K18" s="284">
        <v>5.473218444340941</v>
      </c>
    </row>
    <row r="19" spans="1:11" ht="15">
      <c r="A19" s="283" t="s">
        <v>433</v>
      </c>
      <c r="B19" s="283" t="s">
        <v>346</v>
      </c>
      <c r="C19" s="284">
        <v>5.99520766773163</v>
      </c>
      <c r="D19" s="284">
        <v>6.702544603685288</v>
      </c>
      <c r="E19" s="284">
        <v>8.875476009139375</v>
      </c>
      <c r="F19" s="284">
        <v>6.2418382000957395</v>
      </c>
      <c r="G19" s="284">
        <v>5.3503247554057385</v>
      </c>
      <c r="H19" s="284">
        <v>4.732822013125642</v>
      </c>
      <c r="I19" s="284">
        <v>5.991066530836141</v>
      </c>
      <c r="J19" s="284">
        <v>1.529920963492661</v>
      </c>
      <c r="K19" s="285" t="s">
        <v>328</v>
      </c>
    </row>
    <row r="20" spans="1:11" ht="15">
      <c r="A20" s="283" t="s">
        <v>162</v>
      </c>
      <c r="B20" s="283" t="s">
        <v>340</v>
      </c>
      <c r="C20" s="284">
        <v>0.7592727272727273</v>
      </c>
      <c r="D20" s="284">
        <v>1.6594857539958303</v>
      </c>
      <c r="E20" s="284">
        <v>0.8625261688764829</v>
      </c>
      <c r="F20" s="284">
        <v>0.7468175388967468</v>
      </c>
      <c r="G20" s="284">
        <v>0.673773987206823</v>
      </c>
      <c r="H20" s="284">
        <v>0.4490644490644491</v>
      </c>
      <c r="I20" s="284">
        <v>0.651356993736952</v>
      </c>
      <c r="J20" s="284">
        <v>0.42947368421052634</v>
      </c>
      <c r="K20" s="284">
        <v>0.42105263157894735</v>
      </c>
    </row>
    <row r="21" spans="1:11" ht="15">
      <c r="A21" s="283" t="s">
        <v>163</v>
      </c>
      <c r="B21" s="283" t="s">
        <v>341</v>
      </c>
      <c r="C21" s="284">
        <v>1.4224555735056543</v>
      </c>
      <c r="D21" s="284">
        <v>1.0384158415841584</v>
      </c>
      <c r="E21" s="284">
        <v>1.493421052631579</v>
      </c>
      <c r="F21" s="284">
        <v>1.411507647487254</v>
      </c>
      <c r="G21" s="284">
        <v>1.2323379461034232</v>
      </c>
      <c r="H21" s="284">
        <v>1.6144665461121157</v>
      </c>
      <c r="I21" s="284">
        <v>1.8176566167178192</v>
      </c>
      <c r="J21" s="284">
        <v>1.768545994065282</v>
      </c>
      <c r="K21" s="284">
        <v>1.47855421686747</v>
      </c>
    </row>
    <row r="22" spans="1:11" ht="15">
      <c r="A22" s="283" t="s">
        <v>164</v>
      </c>
      <c r="B22" s="283" t="s">
        <v>345</v>
      </c>
      <c r="C22" s="284">
        <v>7.35491030146107</v>
      </c>
      <c r="D22" s="284">
        <v>6.639913232104122</v>
      </c>
      <c r="E22" s="284">
        <v>6.4358784284655295</v>
      </c>
      <c r="F22" s="284">
        <v>6.180276497695853</v>
      </c>
      <c r="G22" s="284">
        <v>6.004406904149835</v>
      </c>
      <c r="H22" s="284">
        <v>5.582285208148804</v>
      </c>
      <c r="I22" s="284">
        <v>5.668738574040219</v>
      </c>
      <c r="J22" s="284">
        <v>4.808327825512228</v>
      </c>
      <c r="K22" s="284">
        <v>3.873488372093023</v>
      </c>
    </row>
    <row r="23" spans="1:11" ht="15">
      <c r="A23" s="283" t="s">
        <v>165</v>
      </c>
      <c r="B23" s="283" t="s">
        <v>346</v>
      </c>
      <c r="C23" s="284">
        <v>6.111027531217091</v>
      </c>
      <c r="D23" s="284">
        <v>5.660063720736944</v>
      </c>
      <c r="E23" s="284">
        <v>6.259327044910601</v>
      </c>
      <c r="F23" s="284">
        <v>6.388550375513674</v>
      </c>
      <c r="G23" s="284">
        <v>5.398328690807799</v>
      </c>
      <c r="H23" s="284">
        <v>5.855321507760531</v>
      </c>
      <c r="I23" s="284">
        <v>5.738335871521529</v>
      </c>
      <c r="J23" s="284">
        <v>6.285240464344942</v>
      </c>
      <c r="K23" s="284">
        <v>5.446457990115321</v>
      </c>
    </row>
    <row r="24" spans="1:11" ht="15">
      <c r="A24" s="283" t="s">
        <v>166</v>
      </c>
      <c r="B24" s="283" t="s">
        <v>346</v>
      </c>
      <c r="C24" s="284">
        <v>6.618285463714098</v>
      </c>
      <c r="D24" s="284">
        <v>6.497884803123983</v>
      </c>
      <c r="E24" s="284">
        <v>4.210304498999052</v>
      </c>
      <c r="F24" s="284">
        <v>4.388077858880779</v>
      </c>
      <c r="G24" s="284">
        <v>4.348042262274705</v>
      </c>
      <c r="H24" s="284">
        <v>4.833298819631393</v>
      </c>
      <c r="I24" s="284">
        <v>6.263695063528432</v>
      </c>
      <c r="J24" s="284">
        <v>6.412213740458015</v>
      </c>
      <c r="K24" s="284">
        <v>6.395185995623633</v>
      </c>
    </row>
    <row r="25" spans="1:11" ht="15">
      <c r="A25" s="283" t="s">
        <v>434</v>
      </c>
      <c r="B25" s="283" t="s">
        <v>340</v>
      </c>
      <c r="C25" s="284">
        <v>9.363586054233537</v>
      </c>
      <c r="D25" s="284">
        <v>9.651336898395721</v>
      </c>
      <c r="E25" s="284">
        <v>10.991652754590985</v>
      </c>
      <c r="F25" s="284">
        <v>11.55719557195572</v>
      </c>
      <c r="G25" s="284">
        <v>10.729693741677762</v>
      </c>
      <c r="H25" s="284">
        <v>5.2152917505030185</v>
      </c>
      <c r="I25" s="284">
        <v>2.7481371087928466</v>
      </c>
      <c r="J25" s="284">
        <v>1.2762762762762765</v>
      </c>
      <c r="K25" s="285" t="s">
        <v>328</v>
      </c>
    </row>
    <row r="26" spans="1:11" ht="15">
      <c r="A26" s="283" t="s">
        <v>167</v>
      </c>
      <c r="B26" s="283" t="s">
        <v>349</v>
      </c>
      <c r="C26" s="285" t="s">
        <v>328</v>
      </c>
      <c r="D26" s="285" t="s">
        <v>328</v>
      </c>
      <c r="E26" s="285" t="s">
        <v>328</v>
      </c>
      <c r="F26" s="284">
        <v>0</v>
      </c>
      <c r="G26" s="284">
        <v>8.004747774480713</v>
      </c>
      <c r="H26" s="284">
        <v>6.671130366285939</v>
      </c>
      <c r="I26" s="284">
        <v>6.232006125574273</v>
      </c>
      <c r="J26" s="284">
        <v>6.390197926484449</v>
      </c>
      <c r="K26" s="284">
        <v>5.682642734389917</v>
      </c>
    </row>
    <row r="27" spans="1:11" ht="15">
      <c r="A27" s="283" t="s">
        <v>137</v>
      </c>
      <c r="B27" s="283" t="s">
        <v>349</v>
      </c>
      <c r="C27" s="284">
        <v>1.2668941979522184</v>
      </c>
      <c r="D27" s="284">
        <v>4.562283737024222</v>
      </c>
      <c r="E27" s="284">
        <v>3.450489662676823</v>
      </c>
      <c r="F27" s="284">
        <v>3.3869451697127935</v>
      </c>
      <c r="G27" s="284">
        <v>3.0548302872062663</v>
      </c>
      <c r="H27" s="284">
        <v>2.5158069883527454</v>
      </c>
      <c r="I27" s="284">
        <v>1.6307625081931396</v>
      </c>
      <c r="J27" s="284">
        <v>1.5873015873015872</v>
      </c>
      <c r="K27" s="284">
        <v>1.5494071146245059</v>
      </c>
    </row>
    <row r="28" spans="1:11" ht="15">
      <c r="A28" s="283" t="s">
        <v>168</v>
      </c>
      <c r="B28" s="283" t="s">
        <v>340</v>
      </c>
      <c r="C28" s="284">
        <v>3.5967772875503545</v>
      </c>
      <c r="D28" s="284">
        <v>3.7014115092290987</v>
      </c>
      <c r="E28" s="284">
        <v>3.7024093195657928</v>
      </c>
      <c r="F28" s="284">
        <v>3.5742218325295925</v>
      </c>
      <c r="G28" s="284">
        <v>2.1247296946630914</v>
      </c>
      <c r="H28" s="284">
        <v>2.7640918580375784</v>
      </c>
      <c r="I28" s="284">
        <v>4.297916666666667</v>
      </c>
      <c r="J28" s="284">
        <v>4.072420634920635</v>
      </c>
      <c r="K28" s="284">
        <v>3.6693448702101357</v>
      </c>
    </row>
    <row r="29" spans="1:11" ht="15">
      <c r="A29" s="283" t="s">
        <v>148</v>
      </c>
      <c r="B29" s="283" t="s">
        <v>349</v>
      </c>
      <c r="C29" s="284">
        <v>3.037593984962406</v>
      </c>
      <c r="D29" s="284">
        <v>3.188688444661141</v>
      </c>
      <c r="E29" s="284">
        <v>2.702071163037706</v>
      </c>
      <c r="F29" s="284">
        <v>1.593852908891328</v>
      </c>
      <c r="G29" s="284">
        <v>0.459954233409611</v>
      </c>
      <c r="H29" s="284">
        <v>3.1586287042417203</v>
      </c>
      <c r="I29" s="284">
        <v>4.22339913336543</v>
      </c>
      <c r="J29" s="284">
        <v>3.868235294117647</v>
      </c>
      <c r="K29" s="284">
        <v>3.6355555555555554</v>
      </c>
    </row>
    <row r="30" spans="1:11" ht="15">
      <c r="A30" s="283" t="s">
        <v>350</v>
      </c>
      <c r="B30" s="283" t="s">
        <v>340</v>
      </c>
      <c r="C30" s="285" t="s">
        <v>328</v>
      </c>
      <c r="D30" s="285" t="s">
        <v>328</v>
      </c>
      <c r="E30" s="285" t="s">
        <v>328</v>
      </c>
      <c r="F30" s="285" t="s">
        <v>328</v>
      </c>
      <c r="G30" s="285" t="s">
        <v>328</v>
      </c>
      <c r="H30" s="285" t="s">
        <v>328</v>
      </c>
      <c r="I30" s="285" t="s">
        <v>328</v>
      </c>
      <c r="J30" s="285" t="s">
        <v>328</v>
      </c>
      <c r="K30" s="285" t="s">
        <v>328</v>
      </c>
    </row>
    <row r="31" spans="1:11" ht="15">
      <c r="A31" s="283" t="s">
        <v>169</v>
      </c>
      <c r="B31" s="283" t="s">
        <v>340</v>
      </c>
      <c r="C31" s="284">
        <v>1.7371722695834002</v>
      </c>
      <c r="D31" s="284">
        <v>1.440820130475303</v>
      </c>
      <c r="E31" s="284">
        <v>1.4733383121732637</v>
      </c>
      <c r="F31" s="284">
        <v>2.280773739742087</v>
      </c>
      <c r="G31" s="284">
        <v>1.6642836717186158</v>
      </c>
      <c r="H31" s="284">
        <v>1.6446092413006275</v>
      </c>
      <c r="I31" s="284">
        <v>1.7273239436619718</v>
      </c>
      <c r="J31" s="284">
        <v>1.8444538886527837</v>
      </c>
      <c r="K31" s="284">
        <v>1.7914040114613181</v>
      </c>
    </row>
    <row r="32" spans="1:11" ht="15">
      <c r="A32" s="283" t="s">
        <v>139</v>
      </c>
      <c r="B32" s="283" t="s">
        <v>346</v>
      </c>
      <c r="C32" s="284">
        <v>6.3192261185006044</v>
      </c>
      <c r="D32" s="284">
        <v>4.818255908720457</v>
      </c>
      <c r="E32" s="284">
        <v>2.5692351435882856</v>
      </c>
      <c r="F32" s="284">
        <v>2.053370013755158</v>
      </c>
      <c r="G32" s="284">
        <v>0.7905803195962994</v>
      </c>
      <c r="H32" s="284">
        <v>2.742255990648743</v>
      </c>
      <c r="I32" s="284">
        <v>3.9218280216476247</v>
      </c>
      <c r="J32" s="284">
        <v>3.630530973451328</v>
      </c>
      <c r="K32" s="284">
        <v>3.083743842364532</v>
      </c>
    </row>
    <row r="33" spans="1:11" ht="15">
      <c r="A33" s="283" t="s">
        <v>170</v>
      </c>
      <c r="B33" s="283" t="s">
        <v>346</v>
      </c>
      <c r="C33" s="284">
        <v>5.444172779136104</v>
      </c>
      <c r="D33" s="284">
        <v>4.856217293795165</v>
      </c>
      <c r="E33" s="284">
        <v>4.442163244867301</v>
      </c>
      <c r="F33" s="284">
        <v>4.853359251609768</v>
      </c>
      <c r="G33" s="284">
        <v>4.352401209000336</v>
      </c>
      <c r="H33" s="284">
        <v>3.486296006264683</v>
      </c>
      <c r="I33" s="284">
        <v>3.586176340274701</v>
      </c>
      <c r="J33" s="284">
        <v>3.9717851329354317</v>
      </c>
      <c r="K33" s="284">
        <v>3.644011603812681</v>
      </c>
    </row>
    <row r="34" spans="1:11" ht="15">
      <c r="A34" s="283" t="s">
        <v>171</v>
      </c>
      <c r="B34" s="283" t="s">
        <v>345</v>
      </c>
      <c r="C34" s="284">
        <v>4.9255813953488365</v>
      </c>
      <c r="D34" s="284">
        <v>5.256122448979592</v>
      </c>
      <c r="E34" s="284">
        <v>6.888139748697517</v>
      </c>
      <c r="F34" s="284">
        <v>5.25054784514244</v>
      </c>
      <c r="G34" s="284">
        <v>4.617480136208854</v>
      </c>
      <c r="H34" s="284">
        <v>4.945891783567134</v>
      </c>
      <c r="I34" s="284">
        <v>4.832041343669251</v>
      </c>
      <c r="J34" s="284">
        <v>4.55627948775556</v>
      </c>
      <c r="K34" s="284">
        <v>4.338461538461538</v>
      </c>
    </row>
    <row r="35" spans="1:11" ht="15">
      <c r="A35" s="283" t="s">
        <v>172</v>
      </c>
      <c r="B35" s="283" t="s">
        <v>340</v>
      </c>
      <c r="C35" s="284">
        <v>1.28077415682368</v>
      </c>
      <c r="D35" s="284">
        <v>1.2081967213114755</v>
      </c>
      <c r="E35" s="284">
        <v>1.2314654598695594</v>
      </c>
      <c r="F35" s="284">
        <v>1.4127615868532546</v>
      </c>
      <c r="G35" s="284">
        <v>1.800764331210191</v>
      </c>
      <c r="H35" s="284">
        <v>1.4847560975609757</v>
      </c>
      <c r="I35" s="284">
        <v>1.5375552282768779</v>
      </c>
      <c r="J35" s="284">
        <v>1.5442247658688866</v>
      </c>
      <c r="K35" s="284">
        <v>1.488778915870641</v>
      </c>
    </row>
    <row r="36" spans="1:11" ht="15">
      <c r="A36" s="283" t="s">
        <v>173</v>
      </c>
      <c r="B36" s="283" t="s">
        <v>346</v>
      </c>
      <c r="C36" s="284">
        <v>6.222473178994918</v>
      </c>
      <c r="D36" s="284">
        <v>5.284889024019459</v>
      </c>
      <c r="E36" s="284">
        <v>5.122121830370154</v>
      </c>
      <c r="F36" s="284">
        <v>5.241801486663752</v>
      </c>
      <c r="G36" s="284">
        <v>5.1391678622668575</v>
      </c>
      <c r="H36" s="284">
        <v>5.527314548591145</v>
      </c>
      <c r="I36" s="284">
        <v>5.769587445012484</v>
      </c>
      <c r="J36" s="284">
        <v>5.765016818837098</v>
      </c>
      <c r="K36" s="284">
        <v>7.475119793586436</v>
      </c>
    </row>
    <row r="37" spans="1:11" ht="15">
      <c r="A37" s="283" t="s">
        <v>174</v>
      </c>
      <c r="B37" s="283" t="s">
        <v>340</v>
      </c>
      <c r="C37" s="284">
        <v>0.988431281813975</v>
      </c>
      <c r="D37" s="284">
        <v>1.0100468854655056</v>
      </c>
      <c r="E37" s="284">
        <v>1.1227312013828867</v>
      </c>
      <c r="F37" s="284">
        <v>0.8324300888792543</v>
      </c>
      <c r="G37" s="284">
        <v>1.2778616081051952</v>
      </c>
      <c r="H37" s="284">
        <v>1.1178364455891823</v>
      </c>
      <c r="I37" s="284">
        <v>1.3032839665164198</v>
      </c>
      <c r="J37" s="284">
        <v>1.5892893923789908</v>
      </c>
      <c r="K37" s="284">
        <v>1.4196737518536826</v>
      </c>
    </row>
    <row r="38" spans="1:11" ht="15">
      <c r="A38" s="283" t="s">
        <v>150</v>
      </c>
      <c r="B38" s="283" t="s">
        <v>351</v>
      </c>
      <c r="C38" s="284">
        <v>2.21643059490085</v>
      </c>
      <c r="D38" s="284">
        <v>2.380290587492104</v>
      </c>
      <c r="E38" s="284">
        <v>2.247594611930725</v>
      </c>
      <c r="F38" s="284">
        <v>8.773816481589712</v>
      </c>
      <c r="G38" s="284">
        <v>2.3189269746646795</v>
      </c>
      <c r="H38" s="284">
        <v>2.1137614678899084</v>
      </c>
      <c r="I38" s="284">
        <v>2.0881670533642693</v>
      </c>
      <c r="J38" s="284">
        <v>5.840193704600485</v>
      </c>
      <c r="K38" s="284">
        <v>3.823279524214104</v>
      </c>
    </row>
    <row r="39" spans="1:11" ht="15">
      <c r="A39" s="283" t="s">
        <v>175</v>
      </c>
      <c r="B39" s="283" t="s">
        <v>341</v>
      </c>
      <c r="C39" s="284">
        <v>1.7755186151943947</v>
      </c>
      <c r="D39" s="284">
        <v>1.6735187424425635</v>
      </c>
      <c r="E39" s="284">
        <v>1.5547954576549459</v>
      </c>
      <c r="F39" s="284">
        <v>1.6431124553203191</v>
      </c>
      <c r="G39" s="284">
        <v>1.5893608359343194</v>
      </c>
      <c r="H39" s="284">
        <v>1.8097560975609757</v>
      </c>
      <c r="I39" s="284">
        <v>1.405290442642563</v>
      </c>
      <c r="J39" s="284">
        <v>1.445839874411303</v>
      </c>
      <c r="K39" s="284">
        <v>1.1443133047210299</v>
      </c>
    </row>
    <row r="40" spans="1:11" ht="15">
      <c r="A40" s="283" t="s">
        <v>176</v>
      </c>
      <c r="B40" s="283" t="s">
        <v>345</v>
      </c>
      <c r="C40" s="284">
        <v>2.6157476936279767</v>
      </c>
      <c r="D40" s="284">
        <v>2.4324324324324325</v>
      </c>
      <c r="E40" s="284">
        <v>2.1037151702786376</v>
      </c>
      <c r="F40" s="284">
        <v>1.9828184975324437</v>
      </c>
      <c r="G40" s="284">
        <v>2.37155119558553</v>
      </c>
      <c r="H40" s="284">
        <v>2.424</v>
      </c>
      <c r="I40" s="284">
        <v>2.7504880905896134</v>
      </c>
      <c r="J40" s="284">
        <v>2.8175865294667912</v>
      </c>
      <c r="K40" s="284">
        <v>2.310357271743053</v>
      </c>
    </row>
    <row r="41" spans="1:11" ht="15">
      <c r="A41" s="283" t="s">
        <v>177</v>
      </c>
      <c r="B41" s="283" t="s">
        <v>346</v>
      </c>
      <c r="C41" s="284">
        <v>4.728119180633147</v>
      </c>
      <c r="D41" s="284">
        <v>5.3730407523510975</v>
      </c>
      <c r="E41" s="284">
        <v>3.274774774774775</v>
      </c>
      <c r="F41" s="284">
        <v>3.212733856366928</v>
      </c>
      <c r="G41" s="284">
        <v>5.103896103896104</v>
      </c>
      <c r="H41" s="284">
        <v>5.7004743618703415</v>
      </c>
      <c r="I41" s="284">
        <v>5.703703703703703</v>
      </c>
      <c r="J41" s="284">
        <v>5.053145095720304</v>
      </c>
      <c r="K41" s="284">
        <v>5.020041878552199</v>
      </c>
    </row>
    <row r="42" spans="1:11" ht="15">
      <c r="A42" s="283" t="s">
        <v>178</v>
      </c>
      <c r="B42" s="283" t="s">
        <v>348</v>
      </c>
      <c r="C42" s="284">
        <v>5.542774982027319</v>
      </c>
      <c r="D42" s="284">
        <v>5.067460317460317</v>
      </c>
      <c r="E42" s="284">
        <v>5.313684210526316</v>
      </c>
      <c r="F42" s="284">
        <v>3.5783265757464062</v>
      </c>
      <c r="G42" s="284">
        <v>6.813383925491548</v>
      </c>
      <c r="H42" s="284">
        <v>5.786498170934486</v>
      </c>
      <c r="I42" s="284">
        <v>5.908086925543285</v>
      </c>
      <c r="J42" s="284">
        <v>6.143931256713212</v>
      </c>
      <c r="K42" s="284">
        <v>6.0239912758996725</v>
      </c>
    </row>
    <row r="43" spans="1:11" ht="15">
      <c r="A43" s="283" t="s">
        <v>131</v>
      </c>
      <c r="B43" s="283" t="s">
        <v>341</v>
      </c>
      <c r="C43" s="284">
        <v>1.8284873021715127</v>
      </c>
      <c r="D43" s="284">
        <v>0.6229998848854611</v>
      </c>
      <c r="E43" s="284">
        <v>0.6678635547576302</v>
      </c>
      <c r="F43" s="284">
        <v>1.1900630914826498</v>
      </c>
      <c r="G43" s="284">
        <v>1.795748228428512</v>
      </c>
      <c r="H43" s="284">
        <v>0.37394789579158316</v>
      </c>
      <c r="I43" s="284">
        <v>0.5893815867965798</v>
      </c>
      <c r="J43" s="284">
        <v>0.3920015838447832</v>
      </c>
      <c r="K43" s="284">
        <v>0</v>
      </c>
    </row>
    <row r="44" spans="1:11" ht="15">
      <c r="A44" s="283" t="s">
        <v>135</v>
      </c>
      <c r="B44" s="283" t="s">
        <v>345</v>
      </c>
      <c r="C44" s="284">
        <v>2.9192680301399356</v>
      </c>
      <c r="D44" s="284">
        <v>2.3330821401657875</v>
      </c>
      <c r="E44" s="284">
        <v>0.13751507840772015</v>
      </c>
      <c r="F44" s="286">
        <v>0</v>
      </c>
      <c r="G44" s="286">
        <v>0</v>
      </c>
      <c r="H44" s="286">
        <v>0</v>
      </c>
      <c r="I44" s="286">
        <v>0</v>
      </c>
      <c r="J44" s="286">
        <v>0</v>
      </c>
      <c r="K44" s="286">
        <v>0</v>
      </c>
    </row>
    <row r="45" spans="1:11" ht="15">
      <c r="A45" s="283" t="s">
        <v>132</v>
      </c>
      <c r="B45" s="283" t="s">
        <v>340</v>
      </c>
      <c r="C45" s="284">
        <v>1.9582875960482986</v>
      </c>
      <c r="D45" s="284">
        <v>2.192098586444364</v>
      </c>
      <c r="E45" s="284">
        <v>1.6468737711364532</v>
      </c>
      <c r="F45" s="284">
        <v>2.4745631067961162</v>
      </c>
      <c r="G45" s="284">
        <v>1.6974820143884892</v>
      </c>
      <c r="H45" s="284">
        <v>0.8720332762417422</v>
      </c>
      <c r="I45" s="284">
        <v>0.7139056831922612</v>
      </c>
      <c r="J45" s="284">
        <v>1.2542857142857142</v>
      </c>
      <c r="K45" s="284">
        <v>1.2268462833774356</v>
      </c>
    </row>
    <row r="46" spans="1:11" ht="15">
      <c r="A46" s="283" t="s">
        <v>179</v>
      </c>
      <c r="B46" s="283" t="s">
        <v>352</v>
      </c>
      <c r="C46" s="284">
        <v>4.333607230895645</v>
      </c>
      <c r="D46" s="284">
        <v>3.948051948051948</v>
      </c>
      <c r="E46" s="284">
        <v>2.6079082402656204</v>
      </c>
      <c r="F46" s="284">
        <v>1.923529411764706</v>
      </c>
      <c r="G46" s="284">
        <v>1.6650044001173365</v>
      </c>
      <c r="H46" s="284">
        <v>2.085172520982282</v>
      </c>
      <c r="I46" s="284">
        <v>2.6544789762340035</v>
      </c>
      <c r="J46" s="284">
        <v>3.264061010486177</v>
      </c>
      <c r="K46" s="284">
        <v>2.4992286331379208</v>
      </c>
    </row>
    <row r="47" spans="1:11" ht="15">
      <c r="A47" s="283" t="s">
        <v>143</v>
      </c>
      <c r="B47" s="283" t="s">
        <v>353</v>
      </c>
      <c r="C47" s="284">
        <v>5.615594912635207</v>
      </c>
      <c r="D47" s="284">
        <v>5.098983288535702</v>
      </c>
      <c r="E47" s="284">
        <v>5.362428842504744</v>
      </c>
      <c r="F47" s="284">
        <v>4.812710640346654</v>
      </c>
      <c r="G47" s="284">
        <v>5.252782931354361</v>
      </c>
      <c r="H47" s="284">
        <v>5.124392336288247</v>
      </c>
      <c r="I47" s="284">
        <v>4.374115797746922</v>
      </c>
      <c r="J47" s="284">
        <v>4.390665825750068</v>
      </c>
      <c r="K47" s="284">
        <v>4.084950183534347</v>
      </c>
    </row>
    <row r="48" spans="1:11" ht="15">
      <c r="A48" s="283" t="s">
        <v>180</v>
      </c>
      <c r="B48" s="283" t="s">
        <v>344</v>
      </c>
      <c r="C48" s="284">
        <v>2.8545780969479355</v>
      </c>
      <c r="D48" s="284">
        <v>1.4930875576036866</v>
      </c>
      <c r="E48" s="284">
        <v>1.4161490683229814</v>
      </c>
      <c r="F48" s="284">
        <v>1.2953367875647668</v>
      </c>
      <c r="G48" s="284">
        <v>0.9591659426585577</v>
      </c>
      <c r="H48" s="284">
        <v>0.5330915684496826</v>
      </c>
      <c r="I48" s="284">
        <v>0.6354166666666666</v>
      </c>
      <c r="J48" s="284">
        <v>0.9375</v>
      </c>
      <c r="K48" s="284">
        <v>1.7727272727272727</v>
      </c>
    </row>
    <row r="49" spans="1:11" ht="15">
      <c r="A49" s="283" t="s">
        <v>181</v>
      </c>
      <c r="B49" s="283" t="s">
        <v>349</v>
      </c>
      <c r="C49" s="284">
        <v>6.916080129940444</v>
      </c>
      <c r="D49" s="284">
        <v>6.9310071371927044</v>
      </c>
      <c r="E49" s="284">
        <v>8.255399061032865</v>
      </c>
      <c r="F49" s="284">
        <v>6.7103016505406945</v>
      </c>
      <c r="G49" s="284">
        <v>5.565116950620849</v>
      </c>
      <c r="H49" s="284">
        <v>5.602446483180428</v>
      </c>
      <c r="I49" s="284">
        <v>5.974582606528781</v>
      </c>
      <c r="J49" s="284">
        <v>7.037192247249869</v>
      </c>
      <c r="K49" s="284">
        <v>6.996214169821525</v>
      </c>
    </row>
    <row r="50" spans="1:11" ht="15">
      <c r="A50" s="283" t="s">
        <v>354</v>
      </c>
      <c r="B50" s="283" t="s">
        <v>355</v>
      </c>
      <c r="C50" s="285" t="s">
        <v>328</v>
      </c>
      <c r="D50" s="285" t="s">
        <v>328</v>
      </c>
      <c r="E50" s="284">
        <v>10.461538461538462</v>
      </c>
      <c r="F50" s="284">
        <v>16.558497833413576</v>
      </c>
      <c r="G50" s="284">
        <v>6.167966957319871</v>
      </c>
      <c r="H50" s="284">
        <v>4.255036738563641</v>
      </c>
      <c r="I50" s="284">
        <v>3.869455297632728</v>
      </c>
      <c r="J50" s="284">
        <v>3.480278422273782</v>
      </c>
      <c r="K50" s="284">
        <v>3.652762119503946</v>
      </c>
    </row>
    <row r="51" spans="1:11" ht="15">
      <c r="A51" s="283" t="s">
        <v>182</v>
      </c>
      <c r="B51" s="283" t="s">
        <v>346</v>
      </c>
      <c r="C51" s="284">
        <v>3.512114233072317</v>
      </c>
      <c r="D51" s="284">
        <v>3.773163496771942</v>
      </c>
      <c r="E51" s="284">
        <v>6.363404037822643</v>
      </c>
      <c r="F51" s="284">
        <v>4.313868613138686</v>
      </c>
      <c r="G51" s="284">
        <v>4.549366442724722</v>
      </c>
      <c r="H51" s="284">
        <v>4.048462255358807</v>
      </c>
      <c r="I51" s="284">
        <v>4.050761421319797</v>
      </c>
      <c r="J51" s="284">
        <v>3.9699019276293543</v>
      </c>
      <c r="K51" s="284">
        <v>3.9681567666870787</v>
      </c>
    </row>
    <row r="52" spans="1:11" ht="15">
      <c r="A52" s="283" t="s">
        <v>183</v>
      </c>
      <c r="B52" s="283" t="s">
        <v>340</v>
      </c>
      <c r="C52" s="284">
        <v>1.2784046182104436</v>
      </c>
      <c r="D52" s="284">
        <v>3.6838995568685378</v>
      </c>
      <c r="E52" s="284">
        <v>4.815970056144729</v>
      </c>
      <c r="F52" s="284">
        <v>7.630057803468208</v>
      </c>
      <c r="G52" s="284">
        <v>2.625148750495835</v>
      </c>
      <c r="H52" s="284">
        <v>1.3916797488226058</v>
      </c>
      <c r="I52" s="284">
        <v>1.6237144585601937</v>
      </c>
      <c r="J52" s="284">
        <v>1.5761128411797032</v>
      </c>
      <c r="K52" s="284">
        <v>1.4001431639226913</v>
      </c>
    </row>
    <row r="53" spans="1:11" ht="15">
      <c r="A53" s="283" t="s">
        <v>184</v>
      </c>
      <c r="B53" s="283" t="s">
        <v>340</v>
      </c>
      <c r="C53" s="284">
        <v>1.5545755237045205</v>
      </c>
      <c r="D53" s="284">
        <v>1.4112921222941308</v>
      </c>
      <c r="E53" s="284">
        <v>1.8552553736935518</v>
      </c>
      <c r="F53" s="284">
        <v>1.629038112522686</v>
      </c>
      <c r="G53" s="284">
        <v>1.992958824429818</v>
      </c>
      <c r="H53" s="284">
        <v>2.08577194752775</v>
      </c>
      <c r="I53" s="284">
        <v>2.111549851924975</v>
      </c>
      <c r="J53" s="284">
        <v>2.033497536945813</v>
      </c>
      <c r="K53" s="284">
        <v>1.9101317247322418</v>
      </c>
    </row>
    <row r="54" spans="1:11" ht="15">
      <c r="A54" s="283" t="s">
        <v>185</v>
      </c>
      <c r="B54" s="283" t="s">
        <v>346</v>
      </c>
      <c r="C54" s="284">
        <v>6.162337662337662</v>
      </c>
      <c r="D54" s="284">
        <v>5.325596816976127</v>
      </c>
      <c r="E54" s="284">
        <v>5.587859424920128</v>
      </c>
      <c r="F54" s="284">
        <v>6.291149443817508</v>
      </c>
      <c r="G54" s="284">
        <v>6.5279073508122885</v>
      </c>
      <c r="H54" s="284">
        <v>6.346210751274042</v>
      </c>
      <c r="I54" s="284">
        <v>6.245108135942328</v>
      </c>
      <c r="J54" s="284">
        <v>6.441655359565807</v>
      </c>
      <c r="K54" s="284">
        <v>5.664799103569713</v>
      </c>
    </row>
    <row r="55" spans="1:11" ht="15">
      <c r="A55" s="283" t="s">
        <v>186</v>
      </c>
      <c r="B55" s="283" t="s">
        <v>340</v>
      </c>
      <c r="C55" s="284">
        <v>1.4355776045357904</v>
      </c>
      <c r="D55" s="284">
        <v>1.5225984796129926</v>
      </c>
      <c r="E55" s="284">
        <v>1.3824130879345604</v>
      </c>
      <c r="F55" s="284">
        <v>1.0607098807729203</v>
      </c>
      <c r="G55" s="284">
        <v>1.4975261132490378</v>
      </c>
      <c r="H55" s="284">
        <v>1.5547954576549459</v>
      </c>
      <c r="I55" s="284">
        <v>1.5182519952898077</v>
      </c>
      <c r="J55" s="284">
        <v>1.2188189169321246</v>
      </c>
      <c r="K55" s="284">
        <v>0.9153932165486396</v>
      </c>
    </row>
    <row r="56" spans="1:11" ht="15">
      <c r="A56" s="283" t="s">
        <v>187</v>
      </c>
      <c r="B56" s="283" t="s">
        <v>345</v>
      </c>
      <c r="C56" s="284">
        <v>6.368326025277277</v>
      </c>
      <c r="D56" s="284">
        <v>7.814546363409147</v>
      </c>
      <c r="E56" s="284">
        <v>7.082934402898175</v>
      </c>
      <c r="F56" s="284">
        <v>6.9511450381679385</v>
      </c>
      <c r="G56" s="284">
        <v>7.867582417582418</v>
      </c>
      <c r="H56" s="284">
        <v>7.743673469387755</v>
      </c>
      <c r="I56" s="284">
        <v>7.892960065870729</v>
      </c>
      <c r="J56" s="284">
        <v>7.245857830037414</v>
      </c>
      <c r="K56" s="284">
        <v>7.834890965732087</v>
      </c>
    </row>
    <row r="57" spans="1:11" ht="15">
      <c r="A57" s="283" t="s">
        <v>188</v>
      </c>
      <c r="B57" s="283" t="s">
        <v>356</v>
      </c>
      <c r="C57" s="284">
        <v>3.035372636262514</v>
      </c>
      <c r="D57" s="284">
        <v>2.9794211142713736</v>
      </c>
      <c r="E57" s="284">
        <v>3.51775887943972</v>
      </c>
      <c r="F57" s="284">
        <v>3.3035569270748737</v>
      </c>
      <c r="G57" s="284">
        <v>3.15264</v>
      </c>
      <c r="H57" s="284">
        <v>3.497848456501403</v>
      </c>
      <c r="I57" s="284">
        <v>2.9556002192581765</v>
      </c>
      <c r="J57" s="284">
        <v>2.3906759906759905</v>
      </c>
      <c r="K57" s="284">
        <v>2.20822342901474</v>
      </c>
    </row>
    <row r="58" spans="1:11" ht="15">
      <c r="A58" s="283" t="s">
        <v>189</v>
      </c>
      <c r="B58" s="283" t="s">
        <v>346</v>
      </c>
      <c r="C58" s="284">
        <v>4.820078364926401</v>
      </c>
      <c r="D58" s="284">
        <v>4.958842604140684</v>
      </c>
      <c r="E58" s="284">
        <v>4.249438762783736</v>
      </c>
      <c r="F58" s="284">
        <v>5.595941412323051</v>
      </c>
      <c r="G58" s="284">
        <v>4.674480640206935</v>
      </c>
      <c r="H58" s="284">
        <v>4.863873924579882</v>
      </c>
      <c r="I58" s="284">
        <v>4.7942428228739455</v>
      </c>
      <c r="J58" s="284">
        <v>4.446763171430671</v>
      </c>
      <c r="K58" s="284">
        <v>3.903858875413451</v>
      </c>
    </row>
    <row r="59" spans="1:11" ht="15">
      <c r="A59" s="283" t="s">
        <v>122</v>
      </c>
      <c r="B59" s="283" t="s">
        <v>349</v>
      </c>
      <c r="C59" s="284">
        <v>2.719626168224299</v>
      </c>
      <c r="D59" s="284">
        <v>3.1191669880447357</v>
      </c>
      <c r="E59" s="284">
        <v>3.085714285714286</v>
      </c>
      <c r="F59" s="284">
        <v>2.3532868160117517</v>
      </c>
      <c r="G59" s="284">
        <v>3.2</v>
      </c>
      <c r="H59" s="284">
        <v>3.1414285714285715</v>
      </c>
      <c r="I59" s="284">
        <v>2.8429639700883755</v>
      </c>
      <c r="J59" s="284">
        <v>4.092348284960423</v>
      </c>
      <c r="K59" s="284">
        <v>4.342733188720174</v>
      </c>
    </row>
    <row r="60" spans="1:11" ht="15">
      <c r="A60" s="283" t="s">
        <v>190</v>
      </c>
      <c r="B60" s="283" t="s">
        <v>357</v>
      </c>
      <c r="C60" s="284">
        <v>0.5839494555719855</v>
      </c>
      <c r="D60" s="284">
        <v>0.49020618556701034</v>
      </c>
      <c r="E60" s="284">
        <v>0.430541368743616</v>
      </c>
      <c r="F60" s="284">
        <v>0.5162094763092269</v>
      </c>
      <c r="G60" s="284">
        <v>0.4024476347375853</v>
      </c>
      <c r="H60" s="284">
        <v>0.31631205673758866</v>
      </c>
      <c r="I60" s="284">
        <v>0.36982520699172033</v>
      </c>
      <c r="J60" s="284">
        <v>0.3484848484848485</v>
      </c>
      <c r="K60" s="284">
        <v>0.47827065976131505</v>
      </c>
    </row>
    <row r="61" spans="1:11" ht="15">
      <c r="A61" s="283" t="s">
        <v>191</v>
      </c>
      <c r="B61" s="283" t="s">
        <v>357</v>
      </c>
      <c r="C61" s="284">
        <v>0.7997721446881231</v>
      </c>
      <c r="D61" s="284">
        <v>0.5425045070031896</v>
      </c>
      <c r="E61" s="284">
        <v>0.6504827586206897</v>
      </c>
      <c r="F61" s="284">
        <v>0.5606543740468598</v>
      </c>
      <c r="G61" s="284">
        <v>0.5008403361344538</v>
      </c>
      <c r="H61" s="284">
        <v>0.41487053377694194</v>
      </c>
      <c r="I61" s="284">
        <v>0.5115483319076134</v>
      </c>
      <c r="J61" s="284">
        <v>0.48503758332151464</v>
      </c>
      <c r="K61" s="284">
        <v>0.42888024210981407</v>
      </c>
    </row>
    <row r="62" spans="1:11" ht="15">
      <c r="A62" s="283" t="s">
        <v>192</v>
      </c>
      <c r="B62" s="283" t="s">
        <v>358</v>
      </c>
      <c r="C62" s="284">
        <v>0.9505766062602965</v>
      </c>
      <c r="D62" s="284">
        <v>0.9315139031925849</v>
      </c>
      <c r="E62" s="284">
        <v>0.7647436721058717</v>
      </c>
      <c r="F62" s="284">
        <v>0.8315467075038285</v>
      </c>
      <c r="G62" s="284">
        <v>0.7986637543363742</v>
      </c>
      <c r="H62" s="284">
        <v>0.7954267047774601</v>
      </c>
      <c r="I62" s="284">
        <v>0.8685031185031185</v>
      </c>
      <c r="J62" s="284">
        <v>0.4305484366991287</v>
      </c>
      <c r="K62" s="284">
        <v>0.6057663125948407</v>
      </c>
    </row>
    <row r="63" spans="1:11" ht="15">
      <c r="A63" s="283" t="s">
        <v>193</v>
      </c>
      <c r="B63" s="283" t="s">
        <v>341</v>
      </c>
      <c r="C63" s="284">
        <v>0.3945977686435702</v>
      </c>
      <c r="D63" s="284">
        <v>0.26841634357291977</v>
      </c>
      <c r="E63" s="284">
        <v>0.6229953791791248</v>
      </c>
      <c r="F63" s="284">
        <v>0.32107843137254904</v>
      </c>
      <c r="G63" s="284">
        <v>0.4477445702617412</v>
      </c>
      <c r="H63" s="284">
        <v>0.4067796610169492</v>
      </c>
      <c r="I63" s="284">
        <v>0.2807323452484743</v>
      </c>
      <c r="J63" s="284">
        <v>0.23240352652117358</v>
      </c>
      <c r="K63" s="284">
        <v>0.2663050178769572</v>
      </c>
    </row>
    <row r="64" spans="1:11" ht="15">
      <c r="A64" s="283" t="s">
        <v>194</v>
      </c>
      <c r="B64" s="283" t="s">
        <v>345</v>
      </c>
      <c r="C64" s="284">
        <v>4.149035262807718</v>
      </c>
      <c r="D64" s="284">
        <v>4.5711859008387306</v>
      </c>
      <c r="E64" s="284">
        <v>4.3098776223776225</v>
      </c>
      <c r="F64" s="284">
        <v>3.7970027247956404</v>
      </c>
      <c r="G64" s="284">
        <v>3.937944408532644</v>
      </c>
      <c r="H64" s="284">
        <v>4.0510529674537334</v>
      </c>
      <c r="I64" s="284">
        <v>4.035573940020682</v>
      </c>
      <c r="J64" s="284">
        <v>3.9003751563151314</v>
      </c>
      <c r="K64" s="284">
        <v>3.550695402909014</v>
      </c>
    </row>
    <row r="65" spans="1:11" ht="15">
      <c r="A65" s="283" t="s">
        <v>195</v>
      </c>
      <c r="B65" s="283" t="s">
        <v>346</v>
      </c>
      <c r="C65" s="284">
        <v>6.704053642182261</v>
      </c>
      <c r="D65" s="284">
        <v>6.474594028287061</v>
      </c>
      <c r="E65" s="284">
        <v>7.939226519337016</v>
      </c>
      <c r="F65" s="284">
        <v>7.834214186369959</v>
      </c>
      <c r="G65" s="284">
        <v>7.8496770405167355</v>
      </c>
      <c r="H65" s="284">
        <v>7.071668533034714</v>
      </c>
      <c r="I65" s="284">
        <v>9.321678321678322</v>
      </c>
      <c r="J65" s="284">
        <v>6.619449741214927</v>
      </c>
      <c r="K65" s="284">
        <v>5.73608017817372</v>
      </c>
    </row>
    <row r="66" spans="1:11" ht="15">
      <c r="A66" s="287" t="s">
        <v>359</v>
      </c>
      <c r="B66" s="283" t="s">
        <v>341</v>
      </c>
      <c r="C66" s="284">
        <v>1.2717757009345796</v>
      </c>
      <c r="D66" s="284">
        <v>1.587324981577008</v>
      </c>
      <c r="E66" s="284">
        <v>1.8840304182509506</v>
      </c>
      <c r="F66" s="284">
        <v>1.5558359621451103</v>
      </c>
      <c r="G66" s="284">
        <v>1.6665007466401194</v>
      </c>
      <c r="H66" s="284">
        <v>1.4517182397760846</v>
      </c>
      <c r="I66" s="284">
        <v>1.5589066918001886</v>
      </c>
      <c r="J66" s="284">
        <v>1.6706413148565906</v>
      </c>
      <c r="K66" s="284">
        <v>1.4590619382252001</v>
      </c>
    </row>
    <row r="67" spans="1:11" ht="15">
      <c r="A67" s="283" t="s">
        <v>196</v>
      </c>
      <c r="B67" s="283" t="s">
        <v>360</v>
      </c>
      <c r="C67" s="284">
        <v>2.0450287592440426</v>
      </c>
      <c r="D67" s="284">
        <v>1.7029893924783028</v>
      </c>
      <c r="E67" s="284">
        <v>2.066616878267364</v>
      </c>
      <c r="F67" s="284">
        <v>2.2530986993114</v>
      </c>
      <c r="G67" s="284">
        <v>2.1886679623262073</v>
      </c>
      <c r="H67" s="284">
        <v>2.071334214002642</v>
      </c>
      <c r="I67" s="284">
        <v>2.796886473784697</v>
      </c>
      <c r="J67" s="284">
        <v>2.5350877192982457</v>
      </c>
      <c r="K67" s="284">
        <v>1.9571865443425076</v>
      </c>
    </row>
    <row r="68" spans="1:11" ht="15">
      <c r="A68" s="283" t="s">
        <v>134</v>
      </c>
      <c r="B68" s="283" t="s">
        <v>361</v>
      </c>
      <c r="C68" s="284">
        <v>8.120781527531083</v>
      </c>
      <c r="D68" s="284">
        <v>10.012224938875304</v>
      </c>
      <c r="E68" s="284">
        <v>10.333333333333334</v>
      </c>
      <c r="F68" s="284">
        <v>12.769874476987448</v>
      </c>
      <c r="G68" s="284">
        <v>13.553739786297925</v>
      </c>
      <c r="H68" s="284">
        <v>12.881944444444445</v>
      </c>
      <c r="I68" s="284">
        <v>8.384563303994584</v>
      </c>
      <c r="J68" s="284">
        <v>8.011422044545974</v>
      </c>
      <c r="K68" s="284">
        <v>9.888324873096447</v>
      </c>
    </row>
    <row r="69" spans="1:11" ht="15">
      <c r="A69" s="283" t="s">
        <v>362</v>
      </c>
      <c r="B69" s="283" t="s">
        <v>356</v>
      </c>
      <c r="C69" s="284">
        <v>3.7201811776547555</v>
      </c>
      <c r="D69" s="284">
        <v>3.774951076320939</v>
      </c>
      <c r="E69" s="284">
        <v>1.2941176470588236</v>
      </c>
      <c r="F69" s="285" t="s">
        <v>328</v>
      </c>
      <c r="G69" s="285" t="s">
        <v>328</v>
      </c>
      <c r="H69" s="285" t="s">
        <v>328</v>
      </c>
      <c r="I69" s="285" t="s">
        <v>328</v>
      </c>
      <c r="J69" s="285" t="s">
        <v>328</v>
      </c>
      <c r="K69" s="285" t="s">
        <v>328</v>
      </c>
    </row>
    <row r="70" spans="1:11" ht="15">
      <c r="A70" s="283" t="s">
        <v>197</v>
      </c>
      <c r="B70" s="283" t="s">
        <v>340</v>
      </c>
      <c r="C70" s="284">
        <v>2.348747591522158</v>
      </c>
      <c r="D70" s="284">
        <v>2.233273056057866</v>
      </c>
      <c r="E70" s="284">
        <v>2.817932296431839</v>
      </c>
      <c r="F70" s="284">
        <v>2.3248532289628177</v>
      </c>
      <c r="G70" s="284">
        <v>2.1851289833080427</v>
      </c>
      <c r="H70" s="284">
        <v>2.1420311341734615</v>
      </c>
      <c r="I70" s="284">
        <v>1.8972471662005004</v>
      </c>
      <c r="J70" s="284">
        <v>9.613463336449847</v>
      </c>
      <c r="K70" s="284">
        <v>2.352373290426388</v>
      </c>
    </row>
    <row r="71" spans="1:11" ht="15">
      <c r="A71" s="287" t="s">
        <v>435</v>
      </c>
      <c r="B71" s="283" t="s">
        <v>356</v>
      </c>
      <c r="C71" s="284">
        <v>3.2477064220183487</v>
      </c>
      <c r="D71" s="284">
        <v>3.7636363636363632</v>
      </c>
      <c r="E71" s="284">
        <v>3.803310613437196</v>
      </c>
      <c r="F71" s="284">
        <v>3.5283307810107196</v>
      </c>
      <c r="G71" s="284">
        <v>3.023231801755292</v>
      </c>
      <c r="H71" s="284">
        <v>2.802283341982356</v>
      </c>
      <c r="I71" s="284">
        <v>8.935672514619883</v>
      </c>
      <c r="J71" s="284">
        <v>6.510211659858894</v>
      </c>
      <c r="K71" s="284">
        <v>4.740213523131673</v>
      </c>
    </row>
    <row r="72" spans="1:11" ht="15">
      <c r="A72" s="283" t="s">
        <v>200</v>
      </c>
      <c r="B72" s="283" t="s">
        <v>358</v>
      </c>
      <c r="C72" s="284">
        <v>4.739661654135338</v>
      </c>
      <c r="D72" s="284">
        <v>5.320162696106914</v>
      </c>
      <c r="E72" s="284">
        <v>5.530004580852038</v>
      </c>
      <c r="F72" s="284">
        <v>4.8900370661574755</v>
      </c>
      <c r="G72" s="284">
        <v>5.488351051798236</v>
      </c>
      <c r="H72" s="284">
        <v>5.160552002692696</v>
      </c>
      <c r="I72" s="284">
        <v>5.789016713696548</v>
      </c>
      <c r="J72" s="284">
        <v>6.640018810251587</v>
      </c>
      <c r="K72" s="284">
        <v>5.644758283541553</v>
      </c>
    </row>
    <row r="73" spans="1:11" ht="15">
      <c r="A73" s="283" t="s">
        <v>201</v>
      </c>
      <c r="B73" s="283" t="s">
        <v>340</v>
      </c>
      <c r="C73" s="284">
        <v>2.800608828006088</v>
      </c>
      <c r="D73" s="284">
        <v>2.8299058235633288</v>
      </c>
      <c r="E73" s="284">
        <v>4.1831493825811386</v>
      </c>
      <c r="F73" s="284">
        <v>2.486318407960199</v>
      </c>
      <c r="G73" s="284">
        <v>2.66375</v>
      </c>
      <c r="H73" s="284">
        <v>2.8177238614166753</v>
      </c>
      <c r="I73" s="284">
        <v>2.4485225505443236</v>
      </c>
      <c r="J73" s="284">
        <v>2.526185311434769</v>
      </c>
      <c r="K73" s="284">
        <v>2.346989276876547</v>
      </c>
    </row>
    <row r="74" spans="1:11" ht="15">
      <c r="A74" s="283" t="s">
        <v>202</v>
      </c>
      <c r="B74" s="283" t="s">
        <v>345</v>
      </c>
      <c r="C74" s="284">
        <v>2.0211887232896393</v>
      </c>
      <c r="D74" s="284">
        <v>2.9777547853078117</v>
      </c>
      <c r="E74" s="284">
        <v>2.6443349753694583</v>
      </c>
      <c r="F74" s="284">
        <v>2.6698961937716263</v>
      </c>
      <c r="G74" s="284">
        <v>2.6264056643065388</v>
      </c>
      <c r="H74" s="284">
        <v>2.828235294117647</v>
      </c>
      <c r="I74" s="284">
        <v>2.614850798056905</v>
      </c>
      <c r="J74" s="284">
        <v>2.1125451729478577</v>
      </c>
      <c r="K74" s="284">
        <v>2.9949692565679147</v>
      </c>
    </row>
    <row r="75" spans="1:11" ht="15">
      <c r="A75" s="283" t="s">
        <v>203</v>
      </c>
      <c r="B75" s="283" t="s">
        <v>363</v>
      </c>
      <c r="C75" s="284">
        <v>3.1035548686244203</v>
      </c>
      <c r="D75" s="284">
        <v>3.1865505367632165</v>
      </c>
      <c r="E75" s="284">
        <v>3.4396039603960396</v>
      </c>
      <c r="F75" s="284">
        <v>2.8889557628648808</v>
      </c>
      <c r="G75" s="284">
        <v>5.98906439854192</v>
      </c>
      <c r="H75" s="284">
        <v>5.073408467864758</v>
      </c>
      <c r="I75" s="284">
        <v>3.21259842519685</v>
      </c>
      <c r="J75" s="284">
        <v>3.4980119284294235</v>
      </c>
      <c r="K75" s="284">
        <v>2.88</v>
      </c>
    </row>
    <row r="76" spans="1:11" ht="15">
      <c r="A76" s="283" t="s">
        <v>204</v>
      </c>
      <c r="B76" s="283" t="s">
        <v>349</v>
      </c>
      <c r="C76" s="284">
        <v>6.554258241758242</v>
      </c>
      <c r="D76" s="284">
        <v>7.92969021928298</v>
      </c>
      <c r="E76" s="284">
        <v>9.930298719772404</v>
      </c>
      <c r="F76" s="284">
        <v>9.145085803432139</v>
      </c>
      <c r="G76" s="284">
        <v>6.920441568328893</v>
      </c>
      <c r="H76" s="284">
        <v>6.32996632996633</v>
      </c>
      <c r="I76" s="284">
        <v>5.823148813803019</v>
      </c>
      <c r="J76" s="284">
        <v>6.100405143561741</v>
      </c>
      <c r="K76" s="284">
        <v>5.883841288096607</v>
      </c>
    </row>
    <row r="77" spans="1:11" ht="15">
      <c r="A77" s="283" t="s">
        <v>205</v>
      </c>
      <c r="B77" s="283" t="s">
        <v>346</v>
      </c>
      <c r="C77" s="284">
        <v>4.372788619368959</v>
      </c>
      <c r="D77" s="284">
        <v>4.124743677375256</v>
      </c>
      <c r="E77" s="284">
        <v>3.915059882782638</v>
      </c>
      <c r="F77" s="284">
        <v>4.5703349282296655</v>
      </c>
      <c r="G77" s="284">
        <v>3.530139103554869</v>
      </c>
      <c r="H77" s="284">
        <v>3.460731644921975</v>
      </c>
      <c r="I77" s="284">
        <v>4.3980385525870815</v>
      </c>
      <c r="J77" s="284">
        <v>4.344107915500127</v>
      </c>
      <c r="K77" s="284">
        <v>3.409043112513144</v>
      </c>
    </row>
    <row r="78" spans="1:11" ht="15">
      <c r="A78" s="283" t="s">
        <v>206</v>
      </c>
      <c r="B78" s="283" t="s">
        <v>348</v>
      </c>
      <c r="C78" s="284">
        <v>3.2317441158720577</v>
      </c>
      <c r="D78" s="284">
        <v>3.9666303953572726</v>
      </c>
      <c r="E78" s="284">
        <v>3.3888980398616373</v>
      </c>
      <c r="F78" s="284">
        <v>2.872575959802151</v>
      </c>
      <c r="G78" s="284">
        <v>3.4608610567514675</v>
      </c>
      <c r="H78" s="284">
        <v>3.429729045327931</v>
      </c>
      <c r="I78" s="284">
        <v>3.2119748913568325</v>
      </c>
      <c r="J78" s="284">
        <v>3.038196415538075</v>
      </c>
      <c r="K78" s="284">
        <v>1.3671759487432233</v>
      </c>
    </row>
    <row r="79" spans="1:11" ht="15">
      <c r="A79" s="283" t="s">
        <v>207</v>
      </c>
      <c r="B79" s="283" t="s">
        <v>363</v>
      </c>
      <c r="C79" s="284">
        <v>2.9513184584178496</v>
      </c>
      <c r="D79" s="284">
        <v>2.606806661839247</v>
      </c>
      <c r="E79" s="284">
        <v>2.916688706691352</v>
      </c>
      <c r="F79" s="284">
        <v>2.8271954674220963</v>
      </c>
      <c r="G79" s="284">
        <v>2.8624641833810887</v>
      </c>
      <c r="H79" s="284">
        <v>2.9269689737470164</v>
      </c>
      <c r="I79" s="284">
        <v>2.9784072440213603</v>
      </c>
      <c r="J79" s="284">
        <v>2.8876540227107994</v>
      </c>
      <c r="K79" s="284">
        <v>2.7325984251968505</v>
      </c>
    </row>
    <row r="80" spans="1:11" ht="15">
      <c r="A80" s="283" t="s">
        <v>149</v>
      </c>
      <c r="B80" s="283" t="s">
        <v>340</v>
      </c>
      <c r="C80" s="285" t="s">
        <v>328</v>
      </c>
      <c r="D80" s="285" t="s">
        <v>328</v>
      </c>
      <c r="E80" s="285" t="s">
        <v>328</v>
      </c>
      <c r="F80" s="285" t="s">
        <v>328</v>
      </c>
      <c r="G80" s="285" t="s">
        <v>328</v>
      </c>
      <c r="H80" s="285" t="s">
        <v>328</v>
      </c>
      <c r="I80" s="284">
        <v>2.8018741633199467</v>
      </c>
      <c r="J80" s="284">
        <v>3.5808383233532934</v>
      </c>
      <c r="K80" s="284">
        <v>3.3430476660903925</v>
      </c>
    </row>
    <row r="81" spans="1:11" ht="15">
      <c r="A81" s="283" t="s">
        <v>208</v>
      </c>
      <c r="B81" s="283" t="s">
        <v>341</v>
      </c>
      <c r="C81" s="284">
        <v>0.38585209003215437</v>
      </c>
      <c r="D81" s="284">
        <v>0.7674418604651162</v>
      </c>
      <c r="E81" s="284">
        <v>0.7435158501440923</v>
      </c>
      <c r="F81" s="284">
        <v>1.9987841945288753</v>
      </c>
      <c r="G81" s="284">
        <v>2.0144300144300145</v>
      </c>
      <c r="H81" s="284">
        <v>1.5823605706874189</v>
      </c>
      <c r="I81" s="284">
        <v>1.640982218458933</v>
      </c>
      <c r="J81" s="284">
        <v>0.4739583333333333</v>
      </c>
      <c r="K81" s="284">
        <v>0.4134078212290503</v>
      </c>
    </row>
    <row r="82" spans="1:11" ht="15">
      <c r="A82" s="283" t="s">
        <v>209</v>
      </c>
      <c r="B82" s="283" t="s">
        <v>356</v>
      </c>
      <c r="C82" s="284">
        <v>4.500810664745091</v>
      </c>
      <c r="D82" s="284">
        <v>5.037623762376238</v>
      </c>
      <c r="E82" s="284">
        <v>4.79840848806366</v>
      </c>
      <c r="F82" s="284">
        <v>4.1239220696263175</v>
      </c>
      <c r="G82" s="284">
        <v>3.609296059279219</v>
      </c>
      <c r="H82" s="284">
        <v>3.492718894009217</v>
      </c>
      <c r="I82" s="284">
        <v>3.3623934373492035</v>
      </c>
      <c r="J82" s="284">
        <v>2.8082871316019844</v>
      </c>
      <c r="K82" s="284">
        <v>1.909325681492109</v>
      </c>
    </row>
    <row r="83" spans="1:11" ht="15">
      <c r="A83" s="283" t="s">
        <v>210</v>
      </c>
      <c r="B83" s="283" t="s">
        <v>364</v>
      </c>
      <c r="C83" s="284">
        <v>1.1478770131771596</v>
      </c>
      <c r="D83" s="284">
        <v>1.1399157697707065</v>
      </c>
      <c r="E83" s="284">
        <v>1.2803850782190132</v>
      </c>
      <c r="F83" s="284">
        <v>1.067777357061719</v>
      </c>
      <c r="G83" s="284">
        <v>1.018181818181818</v>
      </c>
      <c r="H83" s="284">
        <v>0.7776940467219292</v>
      </c>
      <c r="I83" s="284">
        <v>0.9030325720703856</v>
      </c>
      <c r="J83" s="284">
        <v>1.2253658536585366</v>
      </c>
      <c r="K83" s="284">
        <v>0.8985330073349632</v>
      </c>
    </row>
    <row r="84" spans="1:11" ht="15">
      <c r="A84" s="283" t="s">
        <v>211</v>
      </c>
      <c r="B84" s="283" t="s">
        <v>340</v>
      </c>
      <c r="C84" s="284">
        <v>2.8903732809430256</v>
      </c>
      <c r="D84" s="284">
        <v>3.172895564093608</v>
      </c>
      <c r="E84" s="284">
        <v>2.858136300417246</v>
      </c>
      <c r="F84" s="284">
        <v>2.242018131651557</v>
      </c>
      <c r="G84" s="284">
        <v>2.498607242339833</v>
      </c>
      <c r="H84" s="284">
        <v>1.8650653479335924</v>
      </c>
      <c r="I84" s="284">
        <v>3.121359223300971</v>
      </c>
      <c r="J84" s="284">
        <v>2.60790273556231</v>
      </c>
      <c r="K84" s="284">
        <v>2.0692609782220637</v>
      </c>
    </row>
    <row r="85" spans="1:11" ht="15">
      <c r="A85" s="283" t="s">
        <v>212</v>
      </c>
      <c r="B85" s="283" t="s">
        <v>365</v>
      </c>
      <c r="C85" s="284">
        <v>4.046676813800102</v>
      </c>
      <c r="D85" s="284">
        <v>5.097023709433328</v>
      </c>
      <c r="E85" s="284">
        <v>5.768976897689769</v>
      </c>
      <c r="F85" s="284">
        <v>5.838546922300706</v>
      </c>
      <c r="G85" s="284">
        <v>5.8594523259650275</v>
      </c>
      <c r="H85" s="284">
        <v>6.413625304136253</v>
      </c>
      <c r="I85" s="284">
        <v>6.904433497536946</v>
      </c>
      <c r="J85" s="284">
        <v>6.903236855625964</v>
      </c>
      <c r="K85" s="284">
        <v>4.647374805059782</v>
      </c>
    </row>
    <row r="86" spans="1:11" ht="15">
      <c r="A86" s="283" t="s">
        <v>213</v>
      </c>
      <c r="B86" s="283" t="s">
        <v>356</v>
      </c>
      <c r="C86" s="284">
        <v>1.3016949152542372</v>
      </c>
      <c r="D86" s="284">
        <v>1.0245864997764864</v>
      </c>
      <c r="E86" s="284">
        <v>0.8646060078363083</v>
      </c>
      <c r="F86" s="284">
        <v>0.9567430025445293</v>
      </c>
      <c r="G86" s="284">
        <v>0.8631665977676726</v>
      </c>
      <c r="H86" s="284">
        <v>0.8854685377999094</v>
      </c>
      <c r="I86" s="284">
        <v>0.4390852390852391</v>
      </c>
      <c r="J86" s="284">
        <v>0.6223337515683814</v>
      </c>
      <c r="K86" s="286">
        <v>0</v>
      </c>
    </row>
    <row r="87" spans="1:11" ht="15">
      <c r="A87" s="283" t="s">
        <v>214</v>
      </c>
      <c r="B87" s="283" t="s">
        <v>346</v>
      </c>
      <c r="C87" s="284">
        <v>4.712369597615499</v>
      </c>
      <c r="D87" s="284">
        <v>4.773807147135157</v>
      </c>
      <c r="E87" s="284">
        <v>4.7828066416711295</v>
      </c>
      <c r="F87" s="284">
        <v>4.779921737957091</v>
      </c>
      <c r="G87" s="284">
        <v>5.232971977909593</v>
      </c>
      <c r="H87" s="284">
        <v>5.147884742283159</v>
      </c>
      <c r="I87" s="284">
        <v>5.145251396648044</v>
      </c>
      <c r="J87" s="284">
        <v>5.049180327868853</v>
      </c>
      <c r="K87" s="284">
        <v>4.391448093453824</v>
      </c>
    </row>
    <row r="88" spans="1:11" ht="15">
      <c r="A88" s="283" t="s">
        <v>215</v>
      </c>
      <c r="B88" s="283" t="s">
        <v>346</v>
      </c>
      <c r="C88" s="284">
        <v>5.717923604309501</v>
      </c>
      <c r="D88" s="284">
        <v>5.751609935602576</v>
      </c>
      <c r="E88" s="284">
        <v>6.461332739023846</v>
      </c>
      <c r="F88" s="284">
        <v>5.707116788321168</v>
      </c>
      <c r="G88" s="284">
        <v>6.075876879026485</v>
      </c>
      <c r="H88" s="284">
        <v>5.503560029462313</v>
      </c>
      <c r="I88" s="284">
        <v>11.724862670169571</v>
      </c>
      <c r="J88" s="284">
        <v>15.708937763219465</v>
      </c>
      <c r="K88" s="284">
        <v>11.314205738278517</v>
      </c>
    </row>
    <row r="89" spans="1:11" ht="15">
      <c r="A89" s="283" t="s">
        <v>216</v>
      </c>
      <c r="B89" s="283" t="s">
        <v>346</v>
      </c>
      <c r="C89" s="284">
        <v>6.97762160162752</v>
      </c>
      <c r="D89" s="284">
        <v>5.679495686794957</v>
      </c>
      <c r="E89" s="284">
        <v>5.157123834886818</v>
      </c>
      <c r="F89" s="284">
        <v>5.420517097581318</v>
      </c>
      <c r="G89" s="284">
        <v>4.4627625716104395</v>
      </c>
      <c r="H89" s="284">
        <v>5.165810368986455</v>
      </c>
      <c r="I89" s="284">
        <v>2.6702927531594947</v>
      </c>
      <c r="J89" s="284">
        <v>3.547150259067357</v>
      </c>
      <c r="K89" s="284">
        <v>1.4986860217744964</v>
      </c>
    </row>
    <row r="90" spans="1:11" ht="15">
      <c r="A90" s="283" t="s">
        <v>217</v>
      </c>
      <c r="B90" s="283" t="s">
        <v>356</v>
      </c>
      <c r="C90" s="284">
        <v>2.5822429906542053</v>
      </c>
      <c r="D90" s="284">
        <v>2.3538189672098957</v>
      </c>
      <c r="E90" s="284">
        <v>2.6821089023336215</v>
      </c>
      <c r="F90" s="284">
        <v>2.3419618528610355</v>
      </c>
      <c r="G90" s="284">
        <v>2.0956340956340958</v>
      </c>
      <c r="H90" s="284">
        <v>2.26812585499316</v>
      </c>
      <c r="I90" s="284">
        <v>2.799832144355854</v>
      </c>
      <c r="J90" s="284">
        <v>3.026356589147287</v>
      </c>
      <c r="K90" s="284">
        <v>2.3301168105637378</v>
      </c>
    </row>
    <row r="91" spans="1:11" ht="15">
      <c r="A91" s="283" t="s">
        <v>218</v>
      </c>
      <c r="B91" s="283" t="s">
        <v>346</v>
      </c>
      <c r="C91" s="284">
        <v>4.371529530540132</v>
      </c>
      <c r="D91" s="284">
        <v>4.707204230006609</v>
      </c>
      <c r="E91" s="284">
        <v>5.717301168488503</v>
      </c>
      <c r="F91" s="284">
        <v>5.5487894350697</v>
      </c>
      <c r="G91" s="284">
        <v>5.51449404232616</v>
      </c>
      <c r="H91" s="284">
        <v>5.935255616486821</v>
      </c>
      <c r="I91" s="284">
        <v>6.555044630781715</v>
      </c>
      <c r="J91" s="284">
        <v>5.332075471698113</v>
      </c>
      <c r="K91" s="284">
        <v>4.481389578163772</v>
      </c>
    </row>
    <row r="92" spans="1:11" ht="15">
      <c r="A92" s="283" t="s">
        <v>219</v>
      </c>
      <c r="B92" s="283" t="s">
        <v>340</v>
      </c>
      <c r="C92" s="284">
        <v>1.7446808510638299</v>
      </c>
      <c r="D92" s="284">
        <v>1.9553072625698324</v>
      </c>
      <c r="E92" s="284">
        <v>2.0977469670710573</v>
      </c>
      <c r="F92" s="284">
        <v>1.9067307692307691</v>
      </c>
      <c r="G92" s="284">
        <v>1.7177470775770458</v>
      </c>
      <c r="H92" s="284">
        <v>2.024150943396226</v>
      </c>
      <c r="I92" s="284">
        <v>1.7261492832427088</v>
      </c>
      <c r="J92" s="284">
        <v>1.2671149144254277</v>
      </c>
      <c r="K92" s="284">
        <v>1.8271789505157723</v>
      </c>
    </row>
    <row r="93" spans="1:11" ht="15">
      <c r="A93" s="283" t="s">
        <v>220</v>
      </c>
      <c r="B93" s="283" t="s">
        <v>340</v>
      </c>
      <c r="C93" s="284">
        <v>1.1823933234621078</v>
      </c>
      <c r="D93" s="284">
        <v>1.1296296296296295</v>
      </c>
      <c r="E93" s="284">
        <v>1.2219959266802445</v>
      </c>
      <c r="F93" s="284">
        <v>1.0769786772677992</v>
      </c>
      <c r="G93" s="284">
        <v>1.151196172248804</v>
      </c>
      <c r="H93" s="284">
        <v>1.0470574076302805</v>
      </c>
      <c r="I93" s="284">
        <v>0.8830920186669858</v>
      </c>
      <c r="J93" s="284">
        <v>0.9560861968549796</v>
      </c>
      <c r="K93" s="284">
        <v>0.6246651915686503</v>
      </c>
    </row>
    <row r="94" spans="1:11" ht="15">
      <c r="A94" s="283" t="s">
        <v>221</v>
      </c>
      <c r="B94" s="283" t="s">
        <v>346</v>
      </c>
      <c r="C94" s="284">
        <v>3.818672145884166</v>
      </c>
      <c r="D94" s="284">
        <v>3.7278491859468725</v>
      </c>
      <c r="E94" s="284">
        <v>3.810829653729956</v>
      </c>
      <c r="F94" s="284">
        <v>3.6448398576512457</v>
      </c>
      <c r="G94" s="284">
        <v>3.818886496462627</v>
      </c>
      <c r="H94" s="284">
        <v>3.6581739627676475</v>
      </c>
      <c r="I94" s="284">
        <v>3.716997411561691</v>
      </c>
      <c r="J94" s="284">
        <v>3.598674521354934</v>
      </c>
      <c r="K94" s="284">
        <v>3.0887277859754922</v>
      </c>
    </row>
    <row r="95" spans="1:11" ht="15">
      <c r="A95" s="283" t="s">
        <v>222</v>
      </c>
      <c r="B95" s="283" t="s">
        <v>357</v>
      </c>
      <c r="C95" s="284">
        <v>0.4862684847320914</v>
      </c>
      <c r="D95" s="284">
        <v>1.2220916568742655</v>
      </c>
      <c r="E95" s="284">
        <v>0.7874199184624345</v>
      </c>
      <c r="F95" s="284">
        <v>0.7315084449621433</v>
      </c>
      <c r="G95" s="284">
        <v>0.87115165336374</v>
      </c>
      <c r="H95" s="284">
        <v>0.6957848559984742</v>
      </c>
      <c r="I95" s="284">
        <v>0.7861181516864886</v>
      </c>
      <c r="J95" s="284">
        <v>0.8882875918051797</v>
      </c>
      <c r="K95" s="284">
        <v>0.7483629560336763</v>
      </c>
    </row>
    <row r="96" spans="1:11" ht="15">
      <c r="A96" s="283" t="s">
        <v>128</v>
      </c>
      <c r="B96" s="283" t="s">
        <v>366</v>
      </c>
      <c r="C96" s="284">
        <v>5.285296981499513</v>
      </c>
      <c r="D96" s="284">
        <v>4.424600827912478</v>
      </c>
      <c r="E96" s="284">
        <v>4.925892040256175</v>
      </c>
      <c r="F96" s="284">
        <v>3.9583219084178776</v>
      </c>
      <c r="G96" s="284">
        <v>3.1022280471821757</v>
      </c>
      <c r="H96" s="284">
        <v>2.9176622537939942</v>
      </c>
      <c r="I96" s="284">
        <v>3.7558103501704365</v>
      </c>
      <c r="J96" s="284">
        <v>3.3103448275862073</v>
      </c>
      <c r="K96" s="284">
        <v>3.01973119816986</v>
      </c>
    </row>
    <row r="97" spans="1:11" ht="15">
      <c r="A97" s="283" t="s">
        <v>223</v>
      </c>
      <c r="B97" s="283" t="s">
        <v>341</v>
      </c>
      <c r="C97" s="284">
        <v>1.5965928449744462</v>
      </c>
      <c r="D97" s="284">
        <v>1.4985479186834463</v>
      </c>
      <c r="E97" s="284">
        <v>1.6340916372957386</v>
      </c>
      <c r="F97" s="284">
        <v>1.7727711618925006</v>
      </c>
      <c r="G97" s="284">
        <v>2.035908417064734</v>
      </c>
      <c r="H97" s="284">
        <v>1.9031001713662565</v>
      </c>
      <c r="I97" s="284">
        <v>1.5321161171680022</v>
      </c>
      <c r="J97" s="284">
        <v>0.7</v>
      </c>
      <c r="K97" s="284">
        <v>0.5684516598013084</v>
      </c>
    </row>
    <row r="98" spans="1:11" ht="15">
      <c r="A98" s="283" t="s">
        <v>224</v>
      </c>
      <c r="B98" s="283" t="s">
        <v>341</v>
      </c>
      <c r="C98" s="284">
        <v>0.9076956807717607</v>
      </c>
      <c r="D98" s="284">
        <v>0.6326016552716804</v>
      </c>
      <c r="E98" s="284">
        <v>0.7816736792893876</v>
      </c>
      <c r="F98" s="284">
        <v>0.8077276908923643</v>
      </c>
      <c r="G98" s="284">
        <v>0.7590306355738454</v>
      </c>
      <c r="H98" s="284">
        <v>0.8586296617519514</v>
      </c>
      <c r="I98" s="284">
        <v>1.136335595311536</v>
      </c>
      <c r="J98" s="284">
        <v>1.0825013137151867</v>
      </c>
      <c r="K98" s="284">
        <v>1.1922089687452817</v>
      </c>
    </row>
    <row r="99" spans="1:11" ht="15">
      <c r="A99" s="283" t="s">
        <v>225</v>
      </c>
      <c r="B99" s="283" t="s">
        <v>367</v>
      </c>
      <c r="C99" s="284">
        <v>4.320318255488433</v>
      </c>
      <c r="D99" s="284">
        <v>3.93993993993994</v>
      </c>
      <c r="E99" s="284">
        <v>4.121405750798722</v>
      </c>
      <c r="F99" s="284">
        <v>3.7806434098004615</v>
      </c>
      <c r="G99" s="284">
        <v>3.560617292270369</v>
      </c>
      <c r="H99" s="284">
        <v>3.5924030172413794</v>
      </c>
      <c r="I99" s="284">
        <v>4.029639609296059</v>
      </c>
      <c r="J99" s="284">
        <v>3.7039291643608188</v>
      </c>
      <c r="K99" s="284">
        <v>3.228614581903062</v>
      </c>
    </row>
    <row r="100" spans="1:11" ht="15">
      <c r="A100" s="287" t="s">
        <v>368</v>
      </c>
      <c r="B100" s="283" t="s">
        <v>369</v>
      </c>
      <c r="C100" s="284">
        <v>1.3460275771503611</v>
      </c>
      <c r="D100" s="284">
        <v>1.430232558139535</v>
      </c>
      <c r="E100" s="284">
        <v>1.806966232385004</v>
      </c>
      <c r="F100" s="284">
        <v>1.5364193900697303</v>
      </c>
      <c r="G100" s="284">
        <v>1.8926174496644295</v>
      </c>
      <c r="H100" s="284">
        <v>1.713717034334052</v>
      </c>
      <c r="I100" s="284">
        <v>1.9014084507042253</v>
      </c>
      <c r="J100" s="284">
        <v>2.0124223602484475</v>
      </c>
      <c r="K100" s="284">
        <v>1.8674124033558153</v>
      </c>
    </row>
    <row r="101" spans="1:11" ht="15">
      <c r="A101" s="283" t="s">
        <v>133</v>
      </c>
      <c r="B101" s="283" t="s">
        <v>356</v>
      </c>
      <c r="C101" s="284">
        <v>3.754345307068366</v>
      </c>
      <c r="D101" s="284">
        <v>1.9366515837104072</v>
      </c>
      <c r="E101" s="284">
        <v>1.7359635811836116</v>
      </c>
      <c r="F101" s="284">
        <v>1.3539690464303547</v>
      </c>
      <c r="G101" s="284">
        <v>1.6743393009377665</v>
      </c>
      <c r="H101" s="284">
        <v>2.054898010576681</v>
      </c>
      <c r="I101" s="284">
        <v>1.7082494969818915</v>
      </c>
      <c r="J101" s="284">
        <v>2.06993006993007</v>
      </c>
      <c r="K101" s="284">
        <v>1.6824034334763949</v>
      </c>
    </row>
    <row r="102" spans="1:11" ht="15">
      <c r="A102" s="283" t="s">
        <v>226</v>
      </c>
      <c r="B102" s="283" t="s">
        <v>340</v>
      </c>
      <c r="C102" s="284">
        <v>1.9877894251814308</v>
      </c>
      <c r="D102" s="284">
        <v>2.18629954479849</v>
      </c>
      <c r="E102" s="284">
        <v>1.3581415831773644</v>
      </c>
      <c r="F102" s="284">
        <v>3.277135480974296</v>
      </c>
      <c r="G102" s="284">
        <v>0.8803804994054696</v>
      </c>
      <c r="H102" s="284">
        <v>0.8241719930273097</v>
      </c>
      <c r="I102" s="284">
        <v>2.318509203155368</v>
      </c>
      <c r="J102" s="284">
        <v>1.463382594417077</v>
      </c>
      <c r="K102" s="284">
        <v>0.9829396325459318</v>
      </c>
    </row>
    <row r="103" spans="1:11" ht="15">
      <c r="A103" s="283" t="s">
        <v>227</v>
      </c>
      <c r="B103" s="283" t="s">
        <v>349</v>
      </c>
      <c r="C103" s="284">
        <v>6.104142559592687</v>
      </c>
      <c r="D103" s="284">
        <v>7.1042687193841845</v>
      </c>
      <c r="E103" s="284">
        <v>7.747875354107649</v>
      </c>
      <c r="F103" s="284">
        <v>7.253245220675006</v>
      </c>
      <c r="G103" s="284">
        <v>5.3508005822416305</v>
      </c>
      <c r="H103" s="284">
        <v>6.200381679389313</v>
      </c>
      <c r="I103" s="284">
        <v>4.872160934458144</v>
      </c>
      <c r="J103" s="284">
        <v>4.372334064181782</v>
      </c>
      <c r="K103" s="284">
        <v>3.797640653357532</v>
      </c>
    </row>
    <row r="104" spans="1:11" ht="15">
      <c r="A104" s="283" t="s">
        <v>228</v>
      </c>
      <c r="B104" s="283" t="s">
        <v>356</v>
      </c>
      <c r="C104" s="284">
        <v>4.073976221928666</v>
      </c>
      <c r="D104" s="284">
        <v>3.5574693607154684</v>
      </c>
      <c r="E104" s="284">
        <v>3.639660719508628</v>
      </c>
      <c r="F104" s="284">
        <v>3.8280216476247744</v>
      </c>
      <c r="G104" s="284">
        <v>3.401519579193454</v>
      </c>
      <c r="H104" s="284">
        <v>3.2919020715630887</v>
      </c>
      <c r="I104" s="284">
        <v>3.893101305158483</v>
      </c>
      <c r="J104" s="284">
        <v>3.4528610354223437</v>
      </c>
      <c r="K104" s="284">
        <v>2.9727197575089552</v>
      </c>
    </row>
    <row r="105" spans="1:11" ht="15">
      <c r="A105" s="283" t="s">
        <v>229</v>
      </c>
      <c r="B105" s="283" t="s">
        <v>345</v>
      </c>
      <c r="C105" s="284">
        <v>9.041811846689894</v>
      </c>
      <c r="D105" s="284">
        <v>8.24470588235294</v>
      </c>
      <c r="E105" s="284">
        <v>9.292207792207792</v>
      </c>
      <c r="F105" s="284">
        <v>7.068303914044513</v>
      </c>
      <c r="G105" s="284">
        <v>7.616463985032741</v>
      </c>
      <c r="H105" s="284">
        <v>6.279017013232514</v>
      </c>
      <c r="I105" s="284">
        <v>6.327800829875518</v>
      </c>
      <c r="J105" s="284">
        <v>6.875309078064289</v>
      </c>
      <c r="K105" s="284">
        <v>4.5984251968503935</v>
      </c>
    </row>
    <row r="106" spans="1:11" ht="15">
      <c r="A106" s="283" t="s">
        <v>230</v>
      </c>
      <c r="B106" s="283" t="s">
        <v>346</v>
      </c>
      <c r="C106" s="284">
        <v>10.99002849002849</v>
      </c>
      <c r="D106" s="284">
        <v>11.56866236367683</v>
      </c>
      <c r="E106" s="284">
        <v>11.800137835975189</v>
      </c>
      <c r="F106" s="284">
        <v>11.037389530931339</v>
      </c>
      <c r="G106" s="284">
        <v>5.801154586273252</v>
      </c>
      <c r="H106" s="284">
        <v>7.11031790295594</v>
      </c>
      <c r="I106" s="284">
        <v>8.239575870468547</v>
      </c>
      <c r="J106" s="284">
        <v>4.237171464330413</v>
      </c>
      <c r="K106" s="284">
        <v>3.157068062827225</v>
      </c>
    </row>
    <row r="107" spans="1:11" ht="15">
      <c r="A107" s="283" t="s">
        <v>231</v>
      </c>
      <c r="B107" s="283" t="s">
        <v>346</v>
      </c>
      <c r="C107" s="284">
        <v>6.753020134228188</v>
      </c>
      <c r="D107" s="284">
        <v>6.5634298512238045</v>
      </c>
      <c r="E107" s="284">
        <v>7.539953810623556</v>
      </c>
      <c r="F107" s="284">
        <v>7.309252845126175</v>
      </c>
      <c r="G107" s="284">
        <v>7.45204571807189</v>
      </c>
      <c r="H107" s="284">
        <v>7.756408163265306</v>
      </c>
      <c r="I107" s="284">
        <v>7.50593968930856</v>
      </c>
      <c r="J107" s="284">
        <v>6.897666615830411</v>
      </c>
      <c r="K107" s="284">
        <v>6.240073585773417</v>
      </c>
    </row>
    <row r="108" spans="1:11" ht="15">
      <c r="A108" s="283" t="s">
        <v>232</v>
      </c>
      <c r="B108" s="283" t="s">
        <v>340</v>
      </c>
      <c r="C108" s="284">
        <v>2.9098445595854923</v>
      </c>
      <c r="D108" s="284">
        <v>3.5300933376247183</v>
      </c>
      <c r="E108" s="284">
        <v>3.3030157970320726</v>
      </c>
      <c r="F108" s="284">
        <v>3.1489212418873884</v>
      </c>
      <c r="G108" s="284">
        <v>1.9265785609397945</v>
      </c>
      <c r="H108" s="284">
        <v>2.2196033342914627</v>
      </c>
      <c r="I108" s="284">
        <v>2.3901665344964313</v>
      </c>
      <c r="J108" s="284">
        <v>2.399041661120724</v>
      </c>
      <c r="K108" s="284">
        <v>2.0930232558139537</v>
      </c>
    </row>
    <row r="109" spans="1:11" ht="15">
      <c r="A109" s="283" t="s">
        <v>233</v>
      </c>
      <c r="B109" s="283" t="s">
        <v>346</v>
      </c>
      <c r="C109" s="284">
        <v>4.332668755340359</v>
      </c>
      <c r="D109" s="284">
        <v>4.244833900078472</v>
      </c>
      <c r="E109" s="284">
        <v>4.20106806815292</v>
      </c>
      <c r="F109" s="284">
        <v>4.219374167776298</v>
      </c>
      <c r="G109" s="284">
        <v>3.3623872544887465</v>
      </c>
      <c r="H109" s="284">
        <v>3.499273607748184</v>
      </c>
      <c r="I109" s="284">
        <v>3.023502200999776</v>
      </c>
      <c r="J109" s="284">
        <v>3.0598182202494186</v>
      </c>
      <c r="K109" s="284">
        <v>3.129368658399098</v>
      </c>
    </row>
    <row r="110" spans="1:11" ht="15">
      <c r="A110" s="283" t="s">
        <v>234</v>
      </c>
      <c r="B110" s="283" t="s">
        <v>341</v>
      </c>
      <c r="C110" s="284">
        <v>1.2077389095172952</v>
      </c>
      <c r="D110" s="284">
        <v>1.6613844870725605</v>
      </c>
      <c r="E110" s="284">
        <v>1.0896297537275925</v>
      </c>
      <c r="F110" s="284">
        <v>1.1025244719216898</v>
      </c>
      <c r="G110" s="284">
        <v>0.8862394436164928</v>
      </c>
      <c r="H110" s="284">
        <v>1.0613324516449</v>
      </c>
      <c r="I110" s="284">
        <v>0.6593406593406594</v>
      </c>
      <c r="J110" s="284">
        <v>0.5885558583106267</v>
      </c>
      <c r="K110" s="284">
        <v>0.9078947368421052</v>
      </c>
    </row>
    <row r="111" spans="1:11" ht="15">
      <c r="A111" s="283" t="s">
        <v>235</v>
      </c>
      <c r="B111" s="283" t="s">
        <v>346</v>
      </c>
      <c r="C111" s="284">
        <v>5.963609791742783</v>
      </c>
      <c r="D111" s="284">
        <v>6.444257467395877</v>
      </c>
      <c r="E111" s="284">
        <v>5.715898141775637</v>
      </c>
      <c r="F111" s="284">
        <v>6.245322245322245</v>
      </c>
      <c r="G111" s="284">
        <v>7.171878308745677</v>
      </c>
      <c r="H111" s="284">
        <v>6.880848121687024</v>
      </c>
      <c r="I111" s="284">
        <v>5.482033304119193</v>
      </c>
      <c r="J111" s="284">
        <v>6.120900132372407</v>
      </c>
      <c r="K111" s="284">
        <v>6.276227071703038</v>
      </c>
    </row>
    <row r="112" spans="1:11" ht="15">
      <c r="A112" s="283" t="s">
        <v>142</v>
      </c>
      <c r="B112" s="283" t="s">
        <v>346</v>
      </c>
      <c r="C112" s="285" t="s">
        <v>328</v>
      </c>
      <c r="D112" s="285" t="s">
        <v>328</v>
      </c>
      <c r="E112" s="285" t="s">
        <v>328</v>
      </c>
      <c r="F112" s="285" t="s">
        <v>328</v>
      </c>
      <c r="G112" s="286">
        <v>0</v>
      </c>
      <c r="H112" s="286">
        <v>0</v>
      </c>
      <c r="I112" s="286">
        <v>0</v>
      </c>
      <c r="J112" s="286">
        <v>0</v>
      </c>
      <c r="K112" s="286">
        <v>0</v>
      </c>
    </row>
    <row r="113" spans="1:11" ht="15">
      <c r="A113" s="283" t="s">
        <v>236</v>
      </c>
      <c r="B113" s="283" t="s">
        <v>345</v>
      </c>
      <c r="C113" s="284">
        <v>2.4656971770744227</v>
      </c>
      <c r="D113" s="284">
        <v>2.107361963190184</v>
      </c>
      <c r="E113" s="284">
        <v>1.8634386230376396</v>
      </c>
      <c r="F113" s="284">
        <v>2.1700256504213997</v>
      </c>
      <c r="G113" s="284">
        <v>2.7078674527342956</v>
      </c>
      <c r="H113" s="284">
        <v>2.022964509394572</v>
      </c>
      <c r="I113" s="284">
        <v>1.8522500383965594</v>
      </c>
      <c r="J113" s="284">
        <v>2.051918735891648</v>
      </c>
      <c r="K113" s="284">
        <v>2.7080270508673916</v>
      </c>
    </row>
    <row r="114" spans="1:11" ht="15">
      <c r="A114" s="283" t="s">
        <v>237</v>
      </c>
      <c r="B114" s="283" t="s">
        <v>346</v>
      </c>
      <c r="C114" s="284">
        <v>5.31005418422637</v>
      </c>
      <c r="D114" s="284">
        <v>4.258428475486904</v>
      </c>
      <c r="E114" s="284">
        <v>3.796910610281084</v>
      </c>
      <c r="F114" s="284">
        <v>3.711983363659995</v>
      </c>
      <c r="G114" s="284">
        <v>4.54535274356103</v>
      </c>
      <c r="H114" s="284">
        <v>4.127775613556681</v>
      </c>
      <c r="I114" s="284">
        <v>3.6620689655172414</v>
      </c>
      <c r="J114" s="284">
        <v>3.8124428179322964</v>
      </c>
      <c r="K114" s="284">
        <v>5.156621056202646</v>
      </c>
    </row>
    <row r="115" spans="1:11" ht="15">
      <c r="A115" s="283" t="s">
        <v>238</v>
      </c>
      <c r="B115" s="283" t="s">
        <v>340</v>
      </c>
      <c r="C115" s="284">
        <v>3.534331086484634</v>
      </c>
      <c r="D115" s="284">
        <v>2.912144988396508</v>
      </c>
      <c r="E115" s="284">
        <v>2.9011272141706925</v>
      </c>
      <c r="F115" s="284">
        <v>2.3499406880189797</v>
      </c>
      <c r="G115" s="284">
        <v>2.5780494015788133</v>
      </c>
      <c r="H115" s="284">
        <v>1.9944733420026008</v>
      </c>
      <c r="I115" s="284">
        <v>2.0806608357628766</v>
      </c>
      <c r="J115" s="284">
        <v>1.6498018186057355</v>
      </c>
      <c r="K115" s="284">
        <v>1.873893461717658</v>
      </c>
    </row>
    <row r="116" spans="1:11" ht="15">
      <c r="A116" s="283" t="s">
        <v>239</v>
      </c>
      <c r="B116" s="283" t="s">
        <v>365</v>
      </c>
      <c r="C116" s="284">
        <v>6.522331566994701</v>
      </c>
      <c r="D116" s="284">
        <v>5.402074819239234</v>
      </c>
      <c r="E116" s="284">
        <v>5.324783584482206</v>
      </c>
      <c r="F116" s="284">
        <v>5.615065432492819</v>
      </c>
      <c r="G116" s="284">
        <v>5.8964577656675745</v>
      </c>
      <c r="H116" s="284">
        <v>6.268176400476758</v>
      </c>
      <c r="I116" s="284">
        <v>6.444022770398482</v>
      </c>
      <c r="J116" s="284">
        <v>5.5353938185443665</v>
      </c>
      <c r="K116" s="284">
        <v>7.77807848443843</v>
      </c>
    </row>
    <row r="117" spans="1:11" ht="15">
      <c r="A117" s="283" t="s">
        <v>127</v>
      </c>
      <c r="B117" s="283" t="s">
        <v>340</v>
      </c>
      <c r="C117" s="284">
        <v>1.1313678508177936</v>
      </c>
      <c r="D117" s="284">
        <v>1.4267641826447914</v>
      </c>
      <c r="E117" s="284">
        <v>1.7419046099856437</v>
      </c>
      <c r="F117" s="284">
        <v>1.7173998894242162</v>
      </c>
      <c r="G117" s="284">
        <v>1.7563739376770537</v>
      </c>
      <c r="H117" s="284">
        <v>1.615599751398384</v>
      </c>
      <c r="I117" s="284">
        <v>1.3135985198889917</v>
      </c>
      <c r="J117" s="284">
        <v>1.2335412335412335</v>
      </c>
      <c r="K117" s="284">
        <v>1.074682367524016</v>
      </c>
    </row>
    <row r="118" spans="1:11" ht="15">
      <c r="A118" s="283" t="s">
        <v>136</v>
      </c>
      <c r="B118" s="283" t="s">
        <v>346</v>
      </c>
      <c r="C118" s="284">
        <v>5.080709182323366</v>
      </c>
      <c r="D118" s="284">
        <v>8.352422907488988</v>
      </c>
      <c r="E118" s="284">
        <v>4.4921316165951355</v>
      </c>
      <c r="F118" s="284">
        <v>3.401283697047497</v>
      </c>
      <c r="G118" s="284">
        <v>3.4117390355662227</v>
      </c>
      <c r="H118" s="284">
        <v>3.0466321243523318</v>
      </c>
      <c r="I118" s="284">
        <v>3.0914555603263203</v>
      </c>
      <c r="J118" s="284">
        <v>2.979694449816283</v>
      </c>
      <c r="K118" s="284">
        <v>5.742889647326507</v>
      </c>
    </row>
    <row r="119" spans="1:11" ht="15">
      <c r="A119" s="283" t="s">
        <v>129</v>
      </c>
      <c r="B119" s="283" t="s">
        <v>346</v>
      </c>
      <c r="C119" s="284">
        <v>2.327841005605572</v>
      </c>
      <c r="D119" s="284">
        <v>1.3008507347254448</v>
      </c>
      <c r="E119" s="284">
        <v>3.3658536585365852</v>
      </c>
      <c r="F119" s="284">
        <v>1.0990968070220073</v>
      </c>
      <c r="G119" s="284">
        <v>0.8334742180896028</v>
      </c>
      <c r="H119" s="284">
        <v>1.5761143818334735</v>
      </c>
      <c r="I119" s="284">
        <v>0.9203539823008849</v>
      </c>
      <c r="J119" s="284">
        <v>0.8420499342969777</v>
      </c>
      <c r="K119" s="284">
        <v>1.7747126436781608</v>
      </c>
    </row>
    <row r="120" spans="1:11" ht="15">
      <c r="A120" s="283" t="s">
        <v>124</v>
      </c>
      <c r="B120" s="283" t="s">
        <v>349</v>
      </c>
      <c r="C120" s="284">
        <v>1.3415574402467232</v>
      </c>
      <c r="D120" s="284">
        <v>1.2770897832817336</v>
      </c>
      <c r="E120" s="284">
        <v>1.9183197199533255</v>
      </c>
      <c r="F120" s="284">
        <v>1.5996872556684911</v>
      </c>
      <c r="G120" s="284">
        <v>1.1067503924646782</v>
      </c>
      <c r="H120" s="284">
        <v>0.9359331476323121</v>
      </c>
      <c r="I120" s="284">
        <v>1.0882591093117409</v>
      </c>
      <c r="J120" s="284">
        <v>1.5613526570048308</v>
      </c>
      <c r="K120" s="284">
        <v>1.2567938931297709</v>
      </c>
    </row>
    <row r="121" spans="1:11" ht="15">
      <c r="A121" s="283" t="s">
        <v>240</v>
      </c>
      <c r="B121" s="283" t="s">
        <v>340</v>
      </c>
      <c r="C121" s="284">
        <v>2.3973214285714284</v>
      </c>
      <c r="D121" s="284">
        <v>1.484480431848853</v>
      </c>
      <c r="E121" s="284">
        <v>0.6407239819004525</v>
      </c>
      <c r="F121" s="284">
        <v>0.4756756756756757</v>
      </c>
      <c r="G121" s="284">
        <v>0.5745554035567716</v>
      </c>
      <c r="H121" s="284">
        <v>0.4314606741573034</v>
      </c>
      <c r="I121" s="284">
        <v>7.959020044543429</v>
      </c>
      <c r="J121" s="284">
        <v>0.36347197106690776</v>
      </c>
      <c r="K121" s="284">
        <v>0.2814159292035398</v>
      </c>
    </row>
    <row r="122" spans="1:11" ht="15">
      <c r="A122" s="283" t="s">
        <v>241</v>
      </c>
      <c r="B122" s="283" t="s">
        <v>346</v>
      </c>
      <c r="C122" s="284">
        <v>5.5401124169647415</v>
      </c>
      <c r="D122" s="284">
        <v>6.634912840657991</v>
      </c>
      <c r="E122" s="284">
        <v>8.421894526368407</v>
      </c>
      <c r="F122" s="284">
        <v>6.45303867403315</v>
      </c>
      <c r="G122" s="284">
        <v>7.059649122807017</v>
      </c>
      <c r="H122" s="284">
        <v>5.4039136979428</v>
      </c>
      <c r="I122" s="284">
        <v>6.307498106538754</v>
      </c>
      <c r="J122" s="284">
        <v>7.704380542864822</v>
      </c>
      <c r="K122" s="284">
        <v>7.42714404662781</v>
      </c>
    </row>
    <row r="123" spans="1:11" ht="15">
      <c r="A123" s="283" t="s">
        <v>242</v>
      </c>
      <c r="B123" s="283" t="s">
        <v>340</v>
      </c>
      <c r="C123" s="284">
        <v>1.8150444863844704</v>
      </c>
      <c r="D123" s="284">
        <v>1.921843952841436</v>
      </c>
      <c r="E123" s="284">
        <v>1.7976346911957952</v>
      </c>
      <c r="F123" s="284">
        <v>1.3972914820908746</v>
      </c>
      <c r="G123" s="284">
        <v>1.5543733762216998</v>
      </c>
      <c r="H123" s="284">
        <v>1.5819601040763225</v>
      </c>
      <c r="I123" s="284">
        <v>1.2978591758445737</v>
      </c>
      <c r="J123" s="284">
        <v>1.5897996357012751</v>
      </c>
      <c r="K123" s="284">
        <v>1.3770044353462982</v>
      </c>
    </row>
    <row r="124" spans="1:11" ht="15">
      <c r="A124" s="283" t="s">
        <v>243</v>
      </c>
      <c r="B124" s="283" t="s">
        <v>356</v>
      </c>
      <c r="C124" s="284">
        <v>3.4307078763708874</v>
      </c>
      <c r="D124" s="284">
        <v>3.795918367346939</v>
      </c>
      <c r="E124" s="284">
        <v>4.5551799562537285</v>
      </c>
      <c r="F124" s="284">
        <v>3.0790982040504393</v>
      </c>
      <c r="G124" s="284">
        <v>3.251497005988024</v>
      </c>
      <c r="H124" s="284">
        <v>3.43026941362916</v>
      </c>
      <c r="I124" s="284">
        <v>3.581620314389359</v>
      </c>
      <c r="J124" s="284">
        <v>3.51960968286733</v>
      </c>
      <c r="K124" s="284">
        <v>3.0585610708310096</v>
      </c>
    </row>
    <row r="125" spans="1:11" ht="15">
      <c r="A125" s="283" t="s">
        <v>244</v>
      </c>
      <c r="B125" s="283" t="s">
        <v>340</v>
      </c>
      <c r="C125" s="284">
        <v>1.3793706293706294</v>
      </c>
      <c r="D125" s="284">
        <v>1.1117213470154645</v>
      </c>
      <c r="E125" s="284">
        <v>1.5142424659419291</v>
      </c>
      <c r="F125" s="284">
        <v>1.3180035168402542</v>
      </c>
      <c r="G125" s="284">
        <v>1.4240609689711485</v>
      </c>
      <c r="H125" s="284">
        <v>1.7621694915254236</v>
      </c>
      <c r="I125" s="284">
        <v>1.9039437719640766</v>
      </c>
      <c r="J125" s="284">
        <v>1.879425837320574</v>
      </c>
      <c r="K125" s="284">
        <v>1.4080495356037153</v>
      </c>
    </row>
    <row r="126" spans="1:11" ht="15">
      <c r="A126" s="283" t="s">
        <v>245</v>
      </c>
      <c r="B126" s="283" t="s">
        <v>345</v>
      </c>
      <c r="C126" s="284">
        <v>3.6724389059718403</v>
      </c>
      <c r="D126" s="284">
        <v>4.275277055684772</v>
      </c>
      <c r="E126" s="284">
        <v>3.4332380563495306</v>
      </c>
      <c r="F126" s="284">
        <v>4.294140778607943</v>
      </c>
      <c r="G126" s="284">
        <v>3.74950664386265</v>
      </c>
      <c r="H126" s="284">
        <v>3.1251776256297634</v>
      </c>
      <c r="I126" s="284">
        <v>3.7627643115007734</v>
      </c>
      <c r="J126" s="284">
        <v>3.8103260869565214</v>
      </c>
      <c r="K126" s="284">
        <v>3.5264054514480407</v>
      </c>
    </row>
    <row r="127" spans="1:11" ht="15">
      <c r="A127" s="283" t="s">
        <v>246</v>
      </c>
      <c r="B127" s="283" t="s">
        <v>349</v>
      </c>
      <c r="C127" s="284">
        <v>5.432030164715221</v>
      </c>
      <c r="D127" s="284">
        <v>5.88553987027852</v>
      </c>
      <c r="E127" s="284">
        <v>5.81077375122429</v>
      </c>
      <c r="F127" s="284">
        <v>5.539610120282041</v>
      </c>
      <c r="G127" s="284">
        <v>5.60424178154825</v>
      </c>
      <c r="H127" s="284">
        <v>4.916380297823597</v>
      </c>
      <c r="I127" s="284">
        <v>4.7854020148260785</v>
      </c>
      <c r="J127" s="284">
        <v>5.234328358208955</v>
      </c>
      <c r="K127" s="284">
        <v>4.7854346123727485</v>
      </c>
    </row>
    <row r="128" spans="1:11" ht="15">
      <c r="A128" s="283" t="s">
        <v>247</v>
      </c>
      <c r="B128" s="283" t="s">
        <v>356</v>
      </c>
      <c r="C128" s="284">
        <v>1.4288110011739057</v>
      </c>
      <c r="D128" s="284">
        <v>1.7010360138135174</v>
      </c>
      <c r="E128" s="284">
        <v>1.7659876835622927</v>
      </c>
      <c r="F128" s="284">
        <v>1.4411764705882353</v>
      </c>
      <c r="G128" s="284">
        <v>1.9489686783804432</v>
      </c>
      <c r="H128" s="284">
        <v>1.6304949277589917</v>
      </c>
      <c r="I128" s="284">
        <v>2.0198590647021137</v>
      </c>
      <c r="J128" s="284">
        <v>1.972578505086245</v>
      </c>
      <c r="K128" s="284">
        <v>1.6025659717159935</v>
      </c>
    </row>
    <row r="129" spans="1:11" ht="15">
      <c r="A129" s="283" t="s">
        <v>248</v>
      </c>
      <c r="B129" s="283" t="s">
        <v>341</v>
      </c>
      <c r="C129" s="284">
        <v>0.8180289270097545</v>
      </c>
      <c r="D129" s="284">
        <v>0.6464428370938141</v>
      </c>
      <c r="E129" s="284">
        <v>0.6470652055983508</v>
      </c>
      <c r="F129" s="284">
        <v>0.5740760693890745</v>
      </c>
      <c r="G129" s="284">
        <v>0.5789813023855577</v>
      </c>
      <c r="H129" s="284">
        <v>1.6095360824742269</v>
      </c>
      <c r="I129" s="284">
        <v>0.5849870578084556</v>
      </c>
      <c r="J129" s="284">
        <v>0.46594360086767894</v>
      </c>
      <c r="K129" s="284">
        <v>1.4266585514303105</v>
      </c>
    </row>
    <row r="130" spans="1:11" ht="15">
      <c r="A130" s="283" t="s">
        <v>249</v>
      </c>
      <c r="B130" s="283" t="s">
        <v>346</v>
      </c>
      <c r="C130" s="284">
        <v>8.176165803108809</v>
      </c>
      <c r="D130" s="284">
        <v>5.378252788104089</v>
      </c>
      <c r="E130" s="284">
        <v>4.461939767607303</v>
      </c>
      <c r="F130" s="284">
        <v>4.334092634776006</v>
      </c>
      <c r="G130" s="284">
        <v>3.6372489348752284</v>
      </c>
      <c r="H130" s="284">
        <v>4.242521582011644</v>
      </c>
      <c r="I130" s="284">
        <v>3.805572021339656</v>
      </c>
      <c r="J130" s="284">
        <v>3.574468085106383</v>
      </c>
      <c r="K130" s="284">
        <v>3.8868703550784476</v>
      </c>
    </row>
    <row r="131" spans="1:11" ht="15">
      <c r="A131" s="283" t="s">
        <v>146</v>
      </c>
      <c r="B131" s="283" t="s">
        <v>345</v>
      </c>
      <c r="C131" s="284">
        <v>0.9015293801985512</v>
      </c>
      <c r="D131" s="284">
        <v>0.7747077577045696</v>
      </c>
      <c r="E131" s="284">
        <v>0.716370390023879</v>
      </c>
      <c r="F131" s="284">
        <v>0.7453580901856764</v>
      </c>
      <c r="G131" s="284">
        <v>0.7193359975407316</v>
      </c>
      <c r="H131" s="284">
        <v>0.48223837608009873</v>
      </c>
      <c r="I131" s="284">
        <v>0.5982929142392629</v>
      </c>
      <c r="J131" s="284">
        <v>0.6325179078253818</v>
      </c>
      <c r="K131" s="284">
        <v>0.551574962822766</v>
      </c>
    </row>
    <row r="132" spans="1:11" ht="15">
      <c r="A132" s="283" t="s">
        <v>250</v>
      </c>
      <c r="B132" s="283" t="s">
        <v>370</v>
      </c>
      <c r="C132" s="284">
        <v>3.0152641878669275</v>
      </c>
      <c r="D132" s="284">
        <v>3.2996632996632997</v>
      </c>
      <c r="E132" s="284">
        <v>4.184347826086957</v>
      </c>
      <c r="F132" s="284">
        <v>3.3848142164781905</v>
      </c>
      <c r="G132" s="284">
        <v>3.145711333103686</v>
      </c>
      <c r="H132" s="284">
        <v>2.5986727209221097</v>
      </c>
      <c r="I132" s="284">
        <v>3.3530685920577614</v>
      </c>
      <c r="J132" s="284">
        <v>3.5429382540809082</v>
      </c>
      <c r="K132" s="284">
        <v>2.7214347700318195</v>
      </c>
    </row>
    <row r="133" spans="1:11" ht="15">
      <c r="A133" s="283" t="s">
        <v>371</v>
      </c>
      <c r="B133" s="283" t="s">
        <v>340</v>
      </c>
      <c r="C133" s="284">
        <v>1.9317530606928888</v>
      </c>
      <c r="D133" s="284">
        <v>1.9534883720930234</v>
      </c>
      <c r="E133" s="284">
        <v>2.333920704845815</v>
      </c>
      <c r="F133" s="284">
        <v>2.089417555373257</v>
      </c>
      <c r="G133" s="284">
        <v>1.4848851269649335</v>
      </c>
      <c r="H133" s="284">
        <v>1.400537079115885</v>
      </c>
      <c r="I133" s="284">
        <v>1.5371692566148678</v>
      </c>
      <c r="J133" s="284">
        <v>1.4595580782485305</v>
      </c>
      <c r="K133" s="284">
        <v>1.33015494636472</v>
      </c>
    </row>
    <row r="134" spans="1:11" ht="15">
      <c r="A134" s="283" t="s">
        <v>252</v>
      </c>
      <c r="B134" s="283" t="s">
        <v>340</v>
      </c>
      <c r="C134" s="284">
        <v>0.9117516629711752</v>
      </c>
      <c r="D134" s="284">
        <v>0.8418938307030128</v>
      </c>
      <c r="E134" s="284">
        <v>1.0689655172413792</v>
      </c>
      <c r="F134" s="284">
        <v>1.4107452339688042</v>
      </c>
      <c r="G134" s="284">
        <v>0.9415807560137457</v>
      </c>
      <c r="H134" s="284">
        <v>0.7726946794779864</v>
      </c>
      <c r="I134" s="284">
        <v>0.7441597055075746</v>
      </c>
      <c r="J134" s="284">
        <v>0.8993212669683257</v>
      </c>
      <c r="K134" s="284">
        <v>0.9281767955801105</v>
      </c>
    </row>
    <row r="135" spans="1:11" ht="15">
      <c r="A135" s="283" t="s">
        <v>253</v>
      </c>
      <c r="B135" s="283" t="s">
        <v>357</v>
      </c>
      <c r="C135" s="284">
        <v>0.27207637231503584</v>
      </c>
      <c r="D135" s="284">
        <v>0.33718717986243235</v>
      </c>
      <c r="E135" s="284">
        <v>0.25291083271923365</v>
      </c>
      <c r="F135" s="284">
        <v>0.32456799398948155</v>
      </c>
      <c r="G135" s="284">
        <v>0.3199758963543236</v>
      </c>
      <c r="H135" s="284">
        <v>0.42070588235294115</v>
      </c>
      <c r="I135" s="284">
        <v>0.1772605192479857</v>
      </c>
      <c r="J135" s="284">
        <v>0.15354999433812705</v>
      </c>
      <c r="K135" s="284">
        <v>0.194073738973083</v>
      </c>
    </row>
    <row r="136" spans="1:11" ht="15">
      <c r="A136" s="283" t="s">
        <v>254</v>
      </c>
      <c r="B136" s="283" t="s">
        <v>346</v>
      </c>
      <c r="C136" s="284">
        <v>4.297357926221336</v>
      </c>
      <c r="D136" s="284">
        <v>4.354190718078965</v>
      </c>
      <c r="E136" s="284">
        <v>4.2181362782489895</v>
      </c>
      <c r="F136" s="284">
        <v>1.8842292467443063</v>
      </c>
      <c r="G136" s="284">
        <v>0.2199791159067177</v>
      </c>
      <c r="H136" s="286">
        <v>0</v>
      </c>
      <c r="I136" s="284">
        <v>6.904573687182383</v>
      </c>
      <c r="J136" s="284">
        <v>4.854470946726909</v>
      </c>
      <c r="K136" s="284">
        <v>3.0006049606775558</v>
      </c>
    </row>
    <row r="137" spans="1:11" ht="15">
      <c r="A137" s="283" t="s">
        <v>372</v>
      </c>
      <c r="B137" s="283" t="s">
        <v>363</v>
      </c>
      <c r="C137" s="285" t="s">
        <v>328</v>
      </c>
      <c r="D137" s="285" t="s">
        <v>328</v>
      </c>
      <c r="E137" s="284">
        <v>2.001363326516701</v>
      </c>
      <c r="F137" s="284">
        <v>2.8702040816326533</v>
      </c>
      <c r="G137" s="284">
        <v>0.07878539187525646</v>
      </c>
      <c r="H137" s="284">
        <v>1.6370106761565837</v>
      </c>
      <c r="I137" s="284">
        <v>0.9652479500195237</v>
      </c>
      <c r="J137" s="284">
        <v>3.623809523809524</v>
      </c>
      <c r="K137" s="284">
        <v>2.942608695652174</v>
      </c>
    </row>
    <row r="138" spans="1:11" ht="15">
      <c r="A138" s="283" t="s">
        <v>256</v>
      </c>
      <c r="B138" s="283" t="s">
        <v>340</v>
      </c>
      <c r="C138" s="284">
        <v>1.2391130109537802</v>
      </c>
      <c r="D138" s="284">
        <v>1.354888375673595</v>
      </c>
      <c r="E138" s="284">
        <v>1.5546441495778045</v>
      </c>
      <c r="F138" s="284">
        <v>1.8252100840336136</v>
      </c>
      <c r="G138" s="284">
        <v>2.1103151862464182</v>
      </c>
      <c r="H138" s="284">
        <v>2.35844776119403</v>
      </c>
      <c r="I138" s="284">
        <v>2.6014983945772387</v>
      </c>
      <c r="J138" s="284">
        <v>2.251440065831581</v>
      </c>
      <c r="K138" s="284">
        <v>3.030050083472454</v>
      </c>
    </row>
    <row r="139" spans="1:11" ht="15">
      <c r="A139" s="283" t="s">
        <v>257</v>
      </c>
      <c r="B139" s="283" t="s">
        <v>340</v>
      </c>
      <c r="C139" s="284">
        <v>1.9977876106194692</v>
      </c>
      <c r="D139" s="284">
        <v>2.3082039911308203</v>
      </c>
      <c r="E139" s="284">
        <v>2.596628117597882</v>
      </c>
      <c r="F139" s="284">
        <v>2.50685995340409</v>
      </c>
      <c r="G139" s="284">
        <v>1.5317249442023593</v>
      </c>
      <c r="H139" s="284">
        <v>1.5813660686181932</v>
      </c>
      <c r="I139" s="284">
        <v>1.867775299127966</v>
      </c>
      <c r="J139" s="284">
        <v>0.9377764671188441</v>
      </c>
      <c r="K139" s="284">
        <v>1.2243713733075434</v>
      </c>
    </row>
    <row r="140" spans="1:11" ht="15">
      <c r="A140" s="283" t="s">
        <v>141</v>
      </c>
      <c r="B140" s="283" t="s">
        <v>340</v>
      </c>
      <c r="C140" s="284">
        <v>4.32865199601902</v>
      </c>
      <c r="D140" s="284">
        <v>4.4024887363226775</v>
      </c>
      <c r="E140" s="284">
        <v>4.949602122015915</v>
      </c>
      <c r="F140" s="284">
        <v>4.978489702517162</v>
      </c>
      <c r="G140" s="284">
        <v>2.3457627118644067</v>
      </c>
      <c r="H140" s="285" t="s">
        <v>328</v>
      </c>
      <c r="I140" s="285" t="s">
        <v>328</v>
      </c>
      <c r="J140" s="285" t="s">
        <v>328</v>
      </c>
      <c r="K140" s="285" t="s">
        <v>328</v>
      </c>
    </row>
    <row r="141" spans="1:11" ht="15">
      <c r="A141" s="283" t="s">
        <v>258</v>
      </c>
      <c r="B141" s="283" t="s">
        <v>340</v>
      </c>
      <c r="C141" s="284">
        <v>1.3801404212637913</v>
      </c>
      <c r="D141" s="284">
        <v>1.5033772917336765</v>
      </c>
      <c r="E141" s="284">
        <v>2.710298363811357</v>
      </c>
      <c r="F141" s="284">
        <v>1.1407837445573294</v>
      </c>
      <c r="G141" s="284">
        <v>0.597005897474671</v>
      </c>
      <c r="H141" s="284">
        <v>1.631275720164609</v>
      </c>
      <c r="I141" s="284">
        <v>1.62883914627798</v>
      </c>
      <c r="J141" s="284">
        <v>1.4367516918271732</v>
      </c>
      <c r="K141" s="284">
        <v>1.2835314091680814</v>
      </c>
    </row>
    <row r="142" spans="1:11" ht="15">
      <c r="A142" s="283" t="s">
        <v>259</v>
      </c>
      <c r="B142" s="283" t="s">
        <v>363</v>
      </c>
      <c r="C142" s="284">
        <v>3.209805335255948</v>
      </c>
      <c r="D142" s="284">
        <v>3.136020151133501</v>
      </c>
      <c r="E142" s="284">
        <v>3.2203389830508473</v>
      </c>
      <c r="F142" s="284">
        <v>3.083232810615199</v>
      </c>
      <c r="G142" s="284">
        <v>3.5626191989828353</v>
      </c>
      <c r="H142" s="284">
        <v>6.4673539518900345</v>
      </c>
      <c r="I142" s="284">
        <v>3.45982905982906</v>
      </c>
      <c r="J142" s="284">
        <v>3.422249539028887</v>
      </c>
      <c r="K142" s="284">
        <v>3.0420475319926874</v>
      </c>
    </row>
    <row r="143" spans="1:11" ht="15">
      <c r="A143" s="283" t="s">
        <v>260</v>
      </c>
      <c r="B143" s="283" t="s">
        <v>345</v>
      </c>
      <c r="C143" s="284">
        <v>4.213787761425252</v>
      </c>
      <c r="D143" s="284">
        <v>4.1</v>
      </c>
      <c r="E143" s="284">
        <v>4.454521486949645</v>
      </c>
      <c r="F143" s="284">
        <v>4.7079934747145185</v>
      </c>
      <c r="G143" s="284">
        <v>3.4826216484607744</v>
      </c>
      <c r="H143" s="284">
        <v>3.4054054054054053</v>
      </c>
      <c r="I143" s="284">
        <v>3.446869070208729</v>
      </c>
      <c r="J143" s="284">
        <v>3.354282818043589</v>
      </c>
      <c r="K143" s="284">
        <v>3.2980132450331126</v>
      </c>
    </row>
    <row r="144" spans="1:11" ht="15">
      <c r="A144" s="283" t="s">
        <v>261</v>
      </c>
      <c r="B144" s="283" t="s">
        <v>340</v>
      </c>
      <c r="C144" s="284">
        <v>0.7240099009900991</v>
      </c>
      <c r="D144" s="284">
        <v>0.8819277108433734</v>
      </c>
      <c r="E144" s="284">
        <v>1.974389949263107</v>
      </c>
      <c r="F144" s="284">
        <v>1.1290473955889253</v>
      </c>
      <c r="G144" s="284">
        <v>0.7131782945736435</v>
      </c>
      <c r="H144" s="284">
        <v>1.183032207384132</v>
      </c>
      <c r="I144" s="284">
        <v>0.7195559908586353</v>
      </c>
      <c r="J144" s="284">
        <v>0.6444579043004239</v>
      </c>
      <c r="K144" s="284">
        <v>0.45198875050220977</v>
      </c>
    </row>
    <row r="145" spans="1:11" ht="15">
      <c r="A145" s="283" t="s">
        <v>262</v>
      </c>
      <c r="B145" s="283" t="s">
        <v>357</v>
      </c>
      <c r="C145" s="284">
        <v>0.84940138626339</v>
      </c>
      <c r="D145" s="284">
        <v>0.7209071016510841</v>
      </c>
      <c r="E145" s="284">
        <v>0.5809562073121736</v>
      </c>
      <c r="F145" s="284">
        <v>0.5804935370152762</v>
      </c>
      <c r="G145" s="284">
        <v>0.4540787221905305</v>
      </c>
      <c r="H145" s="284">
        <v>0.4704558244231851</v>
      </c>
      <c r="I145" s="284">
        <v>0.678003291278113</v>
      </c>
      <c r="J145" s="284">
        <v>0.8695652173913043</v>
      </c>
      <c r="K145" s="284">
        <v>0.5322852330151601</v>
      </c>
    </row>
    <row r="146" spans="1:11" ht="15">
      <c r="A146" s="283" t="s">
        <v>140</v>
      </c>
      <c r="B146" s="283" t="s">
        <v>348</v>
      </c>
      <c r="C146" s="284">
        <v>3.995954926321872</v>
      </c>
      <c r="D146" s="284">
        <v>3.782857142857143</v>
      </c>
      <c r="E146" s="284">
        <v>4.534967363793792</v>
      </c>
      <c r="F146" s="284">
        <v>5.390866975512905</v>
      </c>
      <c r="G146" s="284">
        <v>5.548259688965688</v>
      </c>
      <c r="H146" s="284">
        <v>4.475737392959087</v>
      </c>
      <c r="I146" s="284">
        <v>4.775790921595599</v>
      </c>
      <c r="J146" s="284">
        <v>5.713947290494521</v>
      </c>
      <c r="K146" s="284">
        <v>6.046198267564967</v>
      </c>
    </row>
    <row r="147" spans="1:11" ht="15">
      <c r="A147" s="283" t="s">
        <v>138</v>
      </c>
      <c r="B147" s="283" t="s">
        <v>373</v>
      </c>
      <c r="C147" s="284">
        <v>3.9269061121613107</v>
      </c>
      <c r="D147" s="284">
        <v>2.094725956566701</v>
      </c>
      <c r="E147" s="284">
        <v>2.4532812881190535</v>
      </c>
      <c r="F147" s="284">
        <v>1.2147587511825924</v>
      </c>
      <c r="G147" s="284">
        <v>1.1401662049861496</v>
      </c>
      <c r="H147" s="284">
        <v>1.478079331941545</v>
      </c>
      <c r="I147" s="284">
        <v>1.404341015887223</v>
      </c>
      <c r="J147" s="284">
        <v>1.453983668064445</v>
      </c>
      <c r="K147" s="284">
        <v>1.3411003236245955</v>
      </c>
    </row>
    <row r="148" spans="1:11" ht="15">
      <c r="A148" s="283" t="s">
        <v>263</v>
      </c>
      <c r="B148" s="283" t="s">
        <v>347</v>
      </c>
      <c r="C148" s="284">
        <v>7.033168128097598</v>
      </c>
      <c r="D148" s="284">
        <v>5.469506076485673</v>
      </c>
      <c r="E148" s="284">
        <v>5.064901237247667</v>
      </c>
      <c r="F148" s="284">
        <v>4.995891891891891</v>
      </c>
      <c r="G148" s="284">
        <v>5.802183406113537</v>
      </c>
      <c r="H148" s="284">
        <v>5.3013876843018215</v>
      </c>
      <c r="I148" s="284">
        <v>6.173172757475084</v>
      </c>
      <c r="J148" s="284">
        <v>6.024459845087648</v>
      </c>
      <c r="K148" s="284">
        <v>5.280048934651851</v>
      </c>
    </row>
    <row r="149" spans="1:11" ht="15">
      <c r="A149" s="283" t="s">
        <v>264</v>
      </c>
      <c r="B149" s="283" t="s">
        <v>346</v>
      </c>
      <c r="C149" s="284">
        <v>3.556391620350577</v>
      </c>
      <c r="D149" s="284">
        <v>3.3851423678013273</v>
      </c>
      <c r="E149" s="284">
        <v>3.057692307692308</v>
      </c>
      <c r="F149" s="284">
        <v>1.7730296311227576</v>
      </c>
      <c r="G149" s="284">
        <v>4.618498279700465</v>
      </c>
      <c r="H149" s="284">
        <v>2.9136199276818</v>
      </c>
      <c r="I149" s="284">
        <v>6.095162569389373</v>
      </c>
      <c r="J149" s="284">
        <v>5.685375494071146</v>
      </c>
      <c r="K149" s="284">
        <v>5.369070523452532</v>
      </c>
    </row>
    <row r="150" spans="1:11" ht="15">
      <c r="A150" s="283" t="s">
        <v>265</v>
      </c>
      <c r="B150" s="283" t="s">
        <v>340</v>
      </c>
      <c r="C150" s="284">
        <v>1.0713153724247226</v>
      </c>
      <c r="D150" s="284">
        <v>1.1728203537077257</v>
      </c>
      <c r="E150" s="284">
        <v>1.0480875414115047</v>
      </c>
      <c r="F150" s="284">
        <v>1.2796718790053832</v>
      </c>
      <c r="G150" s="284">
        <v>1.1156985117618818</v>
      </c>
      <c r="H150" s="284">
        <v>1.0217252396166134</v>
      </c>
      <c r="I150" s="284">
        <v>1.0085227272727273</v>
      </c>
      <c r="J150" s="284">
        <v>1.0559256390395044</v>
      </c>
      <c r="K150" s="284">
        <v>0.8769502502207831</v>
      </c>
    </row>
    <row r="151" spans="1:14" ht="8.25" customHeight="1" thickBot="1">
      <c r="A151" s="288"/>
      <c r="B151" s="288"/>
      <c r="C151" s="288"/>
      <c r="D151" s="288"/>
      <c r="E151" s="288"/>
      <c r="F151" s="288"/>
      <c r="G151" s="288"/>
      <c r="H151" s="288"/>
      <c r="I151" s="288"/>
      <c r="J151" s="288"/>
      <c r="K151" s="288"/>
      <c r="N151" s="207"/>
    </row>
    <row r="152" spans="1:11" ht="16.5">
      <c r="A152" s="392" t="s">
        <v>374</v>
      </c>
      <c r="B152" s="392"/>
      <c r="C152" s="392"/>
      <c r="D152" s="392"/>
      <c r="E152" s="392"/>
      <c r="F152" s="392"/>
      <c r="G152" s="392"/>
      <c r="H152" s="392"/>
      <c r="I152" s="392"/>
      <c r="J152" s="392"/>
      <c r="K152" s="392"/>
    </row>
    <row r="153" spans="1:11" ht="35.25" customHeight="1">
      <c r="A153" s="393" t="s">
        <v>430</v>
      </c>
      <c r="B153" s="393"/>
      <c r="C153" s="393"/>
      <c r="D153" s="393"/>
      <c r="E153" s="393"/>
      <c r="F153" s="393"/>
      <c r="G153" s="393"/>
      <c r="H153" s="393"/>
      <c r="I153" s="393"/>
      <c r="J153" s="393"/>
      <c r="K153" s="393"/>
    </row>
    <row r="154" spans="1:11" ht="16.5" customHeight="1">
      <c r="A154" s="393" t="s">
        <v>375</v>
      </c>
      <c r="B154" s="393"/>
      <c r="C154" s="393"/>
      <c r="D154" s="393"/>
      <c r="E154" s="393"/>
      <c r="F154" s="393"/>
      <c r="G154" s="393"/>
      <c r="H154" s="393"/>
      <c r="I154" s="393"/>
      <c r="J154" s="393"/>
      <c r="K154" s="393"/>
    </row>
    <row r="155" spans="1:11" ht="18" customHeight="1">
      <c r="A155" s="398" t="s">
        <v>376</v>
      </c>
      <c r="B155" s="398"/>
      <c r="C155" s="398"/>
      <c r="D155" s="398"/>
      <c r="E155" s="398"/>
      <c r="F155" s="398"/>
      <c r="G155" s="398"/>
      <c r="H155" s="398"/>
      <c r="I155" s="398"/>
      <c r="J155" s="398"/>
      <c r="K155" s="398"/>
    </row>
    <row r="156" spans="1:14" ht="51" customHeight="1">
      <c r="A156" s="394" t="s">
        <v>431</v>
      </c>
      <c r="B156" s="395"/>
      <c r="C156" s="396"/>
      <c r="D156" s="396"/>
      <c r="E156" s="396"/>
      <c r="F156" s="396"/>
      <c r="G156" s="396"/>
      <c r="H156" s="396"/>
      <c r="I156" s="396"/>
      <c r="J156" s="396"/>
      <c r="K156" s="397"/>
      <c r="L156" s="211"/>
      <c r="M156" s="211"/>
      <c r="N156" s="212"/>
    </row>
  </sheetData>
  <mergeCells count="5">
    <mergeCell ref="A152:K152"/>
    <mergeCell ref="A153:K153"/>
    <mergeCell ref="A154:K154"/>
    <mergeCell ref="A156:K156"/>
    <mergeCell ref="A155:K155"/>
  </mergeCells>
  <conditionalFormatting sqref="C138:C150 C113:C136 C7 C31:C49 C51:C79 C81:C111 C9:C25 C27:C29">
    <cfRule type="cellIs" priority="1" dxfId="0" operator="equal" stopIfTrue="1">
      <formula>MAX($E$3:$E$4)</formula>
    </cfRule>
  </conditionalFormatting>
  <conditionalFormatting sqref="D138:D150 D113:D136 D7 D31:D49 D51:D79 D81:D111 D9:D25 D27:D29">
    <cfRule type="cellIs" priority="2" dxfId="0" operator="equal" stopIfTrue="1">
      <formula>MAX($F$3:$F$4)</formula>
    </cfRule>
  </conditionalFormatting>
  <conditionalFormatting sqref="E113:E150 E7 E31:E79 E81:E111 E9:E25 E27:E29">
    <cfRule type="cellIs" priority="3" dxfId="0" operator="equal" stopIfTrue="1">
      <formula>MAX($G$3:$G$4)</formula>
    </cfRule>
  </conditionalFormatting>
  <conditionalFormatting sqref="F113:F150 F7 F45:F68 F70:F79 F81:F111 F31:F43 F9:F25 F27:F29">
    <cfRule type="cellIs" priority="4" dxfId="0" operator="equal" stopIfTrue="1">
      <formula>MAX($H$3:$H$4)</formula>
    </cfRule>
  </conditionalFormatting>
  <conditionalFormatting sqref="G113:G150 G7 G9:G29 G70:G79 G81:G111 G31:G43 G45:G68">
    <cfRule type="cellIs" priority="5" dxfId="0" operator="equal" stopIfTrue="1">
      <formula>MAX($I$3:$I$4)</formula>
    </cfRule>
  </conditionalFormatting>
  <conditionalFormatting sqref="H113:H135 H141:H150 H137:H139 H7 H9:H29 H70:H79 H81:H111 H31:H43 H45:H68">
    <cfRule type="cellIs" priority="6" dxfId="0" operator="equal" stopIfTrue="1">
      <formula>MAX($J$3:$J$4)</formula>
    </cfRule>
  </conditionalFormatting>
  <conditionalFormatting sqref="I113:I139 I141:I150 I7 I9:I29 I70:I111 I31:I43 I45:I68">
    <cfRule type="cellIs" priority="7" dxfId="0" operator="equal" stopIfTrue="1">
      <formula>MAX($K$3:$K$4)</formula>
    </cfRule>
  </conditionalFormatting>
  <conditionalFormatting sqref="J113:J139 J141:J150 J7 J9:J29 J70:J111 J31:J43 J45:J68">
    <cfRule type="cellIs" priority="8" dxfId="0" operator="equal" stopIfTrue="1">
      <formula>MAX($L$3:$L$4)</formula>
    </cfRule>
  </conditionalFormatting>
  <conditionalFormatting sqref="K113:K139 K141:K150 K7 K9:K18 K20:K24 K26:K29 K87:K111 K70:K85 K31:K42 K45:K68">
    <cfRule type="cellIs" priority="9" dxfId="0" operator="equal" stopIfTrue="1">
      <formula>MAX($M$3:$M$4)</formula>
    </cfRule>
  </conditionalFormatting>
  <printOptions/>
  <pageMargins left="0.1968503937007874" right="0.1968503937007874" top="0.1968503937007874" bottom="0.1968503937007874" header="0.5118110236220472" footer="0.5118110236220472"/>
  <pageSetup horizontalDpi="600" verticalDpi="600" orientation="landscape" paperSize="9" r:id="rId1"/>
  <rowBreaks count="1" manualBreakCount="1">
    <brk id="77" max="11" man="1"/>
  </rowBreaks>
</worksheet>
</file>

<file path=xl/worksheets/sheet2.xml><?xml version="1.0" encoding="utf-8"?>
<worksheet xmlns="http://schemas.openxmlformats.org/spreadsheetml/2006/main" xmlns:r="http://schemas.openxmlformats.org/officeDocument/2006/relationships">
  <sheetPr codeName="Sheet2"/>
  <dimension ref="A1:U38"/>
  <sheetViews>
    <sheetView workbookViewId="0" topLeftCell="A1">
      <selection activeCell="A1" sqref="A1:K1"/>
    </sheetView>
  </sheetViews>
  <sheetFormatPr defaultColWidth="9.140625" defaultRowHeight="12.75"/>
  <cols>
    <col min="1" max="1" width="24.7109375" style="27" customWidth="1"/>
    <col min="2" max="4" width="6.8515625" style="27" customWidth="1"/>
    <col min="5" max="11" width="6.8515625" style="14" customWidth="1"/>
    <col min="12" max="12" width="5.7109375" style="1" customWidth="1"/>
    <col min="13" max="16384" width="9.140625" style="1" customWidth="1"/>
  </cols>
  <sheetData>
    <row r="1" spans="1:12" ht="15" customHeight="1">
      <c r="A1" s="307" t="s">
        <v>386</v>
      </c>
      <c r="B1" s="307"/>
      <c r="C1" s="307"/>
      <c r="D1" s="307"/>
      <c r="E1" s="297"/>
      <c r="F1" s="297"/>
      <c r="G1" s="297"/>
      <c r="H1" s="297"/>
      <c r="I1" s="297"/>
      <c r="J1" s="297"/>
      <c r="K1" s="297"/>
      <c r="L1" s="3"/>
    </row>
    <row r="2" spans="2:12" ht="12.75">
      <c r="B2" s="111"/>
      <c r="C2" s="111"/>
      <c r="D2" s="111"/>
      <c r="E2" s="111"/>
      <c r="F2" s="111"/>
      <c r="G2" s="111"/>
      <c r="H2" s="111"/>
      <c r="I2" s="111"/>
      <c r="J2" s="111"/>
      <c r="K2" s="111"/>
      <c r="L2" s="112"/>
    </row>
    <row r="3" spans="2:12" ht="12.75">
      <c r="B3" s="1"/>
      <c r="C3" s="1"/>
      <c r="D3" s="1"/>
      <c r="E3" s="1"/>
      <c r="F3" s="1"/>
      <c r="G3" s="1"/>
      <c r="H3" s="1"/>
      <c r="I3" s="1"/>
      <c r="J3" s="1"/>
      <c r="K3" s="1"/>
      <c r="L3" s="113"/>
    </row>
    <row r="4" spans="1:12" ht="13.5" thickBot="1">
      <c r="A4" s="28" t="s">
        <v>53</v>
      </c>
      <c r="B4" s="8"/>
      <c r="C4" s="8"/>
      <c r="D4" s="8"/>
      <c r="E4" s="8"/>
      <c r="F4" s="8"/>
      <c r="G4" s="8"/>
      <c r="H4" s="8"/>
      <c r="I4" s="8"/>
      <c r="J4" s="8"/>
      <c r="K4" s="8"/>
      <c r="L4" s="113"/>
    </row>
    <row r="5" spans="1:11" ht="12.75">
      <c r="A5" s="20"/>
      <c r="B5" s="126" t="s">
        <v>381</v>
      </c>
      <c r="C5" s="126" t="s">
        <v>382</v>
      </c>
      <c r="D5" s="126" t="s">
        <v>383</v>
      </c>
      <c r="E5" s="126" t="s">
        <v>384</v>
      </c>
      <c r="F5" s="126" t="s">
        <v>385</v>
      </c>
      <c r="G5" s="126" t="s">
        <v>8</v>
      </c>
      <c r="H5" s="126" t="s">
        <v>9</v>
      </c>
      <c r="I5" s="126" t="s">
        <v>10</v>
      </c>
      <c r="J5" s="126" t="s">
        <v>11</v>
      </c>
      <c r="K5" s="126" t="s">
        <v>378</v>
      </c>
    </row>
    <row r="6" spans="1:11" ht="15">
      <c r="A6" s="13" t="s">
        <v>440</v>
      </c>
      <c r="B6" s="13"/>
      <c r="C6" s="13"/>
      <c r="D6" s="13"/>
      <c r="E6" s="18"/>
      <c r="F6" s="18"/>
      <c r="G6" s="18"/>
      <c r="H6" s="18"/>
      <c r="I6" s="18"/>
      <c r="J6" s="18"/>
      <c r="K6" s="18"/>
    </row>
    <row r="7" spans="1:21" s="3" customFormat="1" ht="12.75">
      <c r="A7" s="40" t="s">
        <v>58</v>
      </c>
      <c r="B7" s="143">
        <f aca="true" t="shared" si="0" ref="B7:I7">SUM(B8:B9)</f>
        <v>64602</v>
      </c>
      <c r="C7" s="143">
        <f t="shared" si="0"/>
        <v>66301</v>
      </c>
      <c r="D7" s="143">
        <f t="shared" si="0"/>
        <v>70778</v>
      </c>
      <c r="E7" s="143">
        <f t="shared" si="0"/>
        <v>73038</v>
      </c>
      <c r="F7" s="143">
        <f t="shared" si="0"/>
        <v>74657</v>
      </c>
      <c r="G7" s="143">
        <f t="shared" si="0"/>
        <v>75979</v>
      </c>
      <c r="H7" s="143">
        <f t="shared" si="0"/>
        <v>78127</v>
      </c>
      <c r="I7" s="143">
        <f t="shared" si="0"/>
        <v>80216</v>
      </c>
      <c r="J7" s="143">
        <f>SUM(J8:J9)</f>
        <v>82572</v>
      </c>
      <c r="K7" s="143">
        <v>83559</v>
      </c>
      <c r="M7" s="131"/>
      <c r="N7" s="131"/>
      <c r="O7" s="131"/>
      <c r="P7" s="131"/>
      <c r="Q7" s="131"/>
      <c r="R7" s="131"/>
      <c r="S7" s="131"/>
      <c r="T7" s="131"/>
      <c r="U7" s="131"/>
    </row>
    <row r="8" spans="1:21" s="3" customFormat="1" ht="12.75">
      <c r="A8" s="21" t="s">
        <v>72</v>
      </c>
      <c r="B8" s="133">
        <v>61252</v>
      </c>
      <c r="C8" s="133">
        <v>62561</v>
      </c>
      <c r="D8" s="133">
        <v>66479</v>
      </c>
      <c r="E8" s="133">
        <v>68613</v>
      </c>
      <c r="F8" s="133">
        <v>70209</v>
      </c>
      <c r="G8" s="133">
        <v>71512</v>
      </c>
      <c r="H8" s="133">
        <v>73680</v>
      </c>
      <c r="I8" s="133">
        <v>75842</v>
      </c>
      <c r="J8" s="133">
        <v>78158</v>
      </c>
      <c r="K8" s="133">
        <v>79277</v>
      </c>
      <c r="M8" s="131"/>
      <c r="N8" s="131"/>
      <c r="O8" s="131"/>
      <c r="P8" s="131"/>
      <c r="Q8" s="131"/>
      <c r="R8" s="131"/>
      <c r="S8" s="131"/>
      <c r="T8" s="131"/>
      <c r="U8" s="131"/>
    </row>
    <row r="9" spans="1:21" s="3" customFormat="1" ht="12.75">
      <c r="A9" s="84" t="s">
        <v>71</v>
      </c>
      <c r="B9" s="144">
        <v>3350</v>
      </c>
      <c r="C9" s="144">
        <v>3740</v>
      </c>
      <c r="D9" s="144">
        <v>4299</v>
      </c>
      <c r="E9" s="144">
        <v>4425</v>
      </c>
      <c r="F9" s="144">
        <v>4448</v>
      </c>
      <c r="G9" s="144">
        <v>4467</v>
      </c>
      <c r="H9" s="144">
        <v>4447</v>
      </c>
      <c r="I9" s="144">
        <v>4374</v>
      </c>
      <c r="J9" s="144">
        <v>4414</v>
      </c>
      <c r="K9" s="144">
        <v>4283</v>
      </c>
      <c r="M9" s="131"/>
      <c r="N9" s="131"/>
      <c r="O9" s="131"/>
      <c r="P9" s="131"/>
      <c r="Q9" s="131"/>
      <c r="R9" s="131"/>
      <c r="S9" s="131"/>
      <c r="T9" s="131"/>
      <c r="U9" s="131"/>
    </row>
    <row r="10" spans="1:11" ht="15">
      <c r="A10" s="40" t="s">
        <v>441</v>
      </c>
      <c r="B10" s="145"/>
      <c r="C10" s="145"/>
      <c r="D10" s="145"/>
      <c r="E10" s="94"/>
      <c r="F10" s="94"/>
      <c r="G10" s="94"/>
      <c r="H10" s="94"/>
      <c r="I10" s="94"/>
      <c r="J10" s="94"/>
      <c r="K10" s="94"/>
    </row>
    <row r="11" spans="1:19" ht="12.75">
      <c r="A11" s="184" t="s">
        <v>436</v>
      </c>
      <c r="B11" s="94">
        <f aca="true" t="shared" si="1" ref="B11:K11">SUM(B12:B13)</f>
        <v>9440</v>
      </c>
      <c r="C11" s="94">
        <f t="shared" si="1"/>
        <v>10719</v>
      </c>
      <c r="D11" s="94">
        <f t="shared" si="1"/>
        <v>11562</v>
      </c>
      <c r="E11" s="94">
        <f t="shared" si="1"/>
        <v>11876</v>
      </c>
      <c r="F11" s="94">
        <f t="shared" si="1"/>
        <v>12613</v>
      </c>
      <c r="G11" s="94">
        <f t="shared" si="1"/>
        <v>14411</v>
      </c>
      <c r="H11" s="94">
        <f t="shared" si="1"/>
        <v>15057</v>
      </c>
      <c r="I11" s="94">
        <f t="shared" si="1"/>
        <v>15272</v>
      </c>
      <c r="J11" s="94">
        <f>SUM(J12:J13)</f>
        <v>15959</v>
      </c>
      <c r="K11" s="94">
        <f t="shared" si="1"/>
        <v>15180</v>
      </c>
      <c r="M11" s="132"/>
      <c r="N11" s="132"/>
      <c r="O11" s="132"/>
      <c r="P11" s="132"/>
      <c r="Q11" s="132"/>
      <c r="R11" s="132"/>
      <c r="S11" s="132"/>
    </row>
    <row r="12" spans="1:19" ht="12.75">
      <c r="A12" s="131" t="s">
        <v>437</v>
      </c>
      <c r="B12" s="140">
        <v>8881</v>
      </c>
      <c r="C12" s="140">
        <v>10085</v>
      </c>
      <c r="D12" s="140">
        <v>10814</v>
      </c>
      <c r="E12" s="140">
        <v>11068</v>
      </c>
      <c r="F12" s="140">
        <v>11752</v>
      </c>
      <c r="G12" s="140">
        <v>13323</v>
      </c>
      <c r="H12" s="140">
        <v>13895</v>
      </c>
      <c r="I12" s="140">
        <v>14268</v>
      </c>
      <c r="J12" s="140">
        <v>15054</v>
      </c>
      <c r="K12" s="140">
        <v>14475</v>
      </c>
      <c r="M12" s="132"/>
      <c r="N12" s="132"/>
      <c r="O12" s="132"/>
      <c r="P12" s="132"/>
      <c r="Q12" s="132"/>
      <c r="R12" s="132"/>
      <c r="S12" s="132"/>
    </row>
    <row r="13" spans="1:19" ht="12.75">
      <c r="A13" s="144" t="s">
        <v>438</v>
      </c>
      <c r="B13" s="141">
        <v>559</v>
      </c>
      <c r="C13" s="141">
        <v>634</v>
      </c>
      <c r="D13" s="141">
        <v>748</v>
      </c>
      <c r="E13" s="141">
        <v>808</v>
      </c>
      <c r="F13" s="141">
        <v>861</v>
      </c>
      <c r="G13" s="141">
        <v>1088</v>
      </c>
      <c r="H13" s="141">
        <v>1162</v>
      </c>
      <c r="I13" s="141">
        <v>1004</v>
      </c>
      <c r="J13" s="141">
        <v>905</v>
      </c>
      <c r="K13" s="141">
        <v>705</v>
      </c>
      <c r="M13" s="132"/>
      <c r="N13" s="132"/>
      <c r="O13" s="132"/>
      <c r="P13" s="132"/>
      <c r="Q13" s="132"/>
      <c r="R13" s="132"/>
      <c r="S13" s="132"/>
    </row>
    <row r="14" spans="1:11" ht="12.75">
      <c r="A14" s="40" t="s">
        <v>379</v>
      </c>
      <c r="B14" s="19"/>
      <c r="C14" s="19"/>
      <c r="D14" s="19"/>
      <c r="E14" s="19"/>
      <c r="F14" s="19"/>
      <c r="G14" s="19"/>
      <c r="H14" s="19"/>
      <c r="I14" s="19"/>
      <c r="J14" s="19"/>
      <c r="K14" s="19"/>
    </row>
    <row r="15" spans="1:11" ht="12.75">
      <c r="A15" s="184" t="s">
        <v>436</v>
      </c>
      <c r="B15" s="135">
        <f>MROUND(B11/B7*1000,5)</f>
        <v>145</v>
      </c>
      <c r="C15" s="135">
        <f>MROUND(C11/C7*1000,5)</f>
        <v>160</v>
      </c>
      <c r="D15" s="135">
        <f>MROUND(D11/D7*1000,5)</f>
        <v>165</v>
      </c>
      <c r="E15" s="135">
        <f>MROUND(E11/E7*1000,5)</f>
        <v>165</v>
      </c>
      <c r="F15" s="135">
        <f>MROUND(F11/F7*1000,5)</f>
        <v>170</v>
      </c>
      <c r="G15" s="135">
        <f>MROUND(G11/G7*1000,5)</f>
        <v>190</v>
      </c>
      <c r="H15" s="135">
        <f>MROUND(H11/H7*1000,5)</f>
        <v>195</v>
      </c>
      <c r="I15" s="135">
        <f>MROUND(I11/I7*1000,5)</f>
        <v>190</v>
      </c>
      <c r="J15" s="135">
        <f>MROUND(J11/J7*1000,5)</f>
        <v>195</v>
      </c>
      <c r="K15" s="135">
        <f>MROUND(K11/K7*1000,5)</f>
        <v>180</v>
      </c>
    </row>
    <row r="16" spans="1:11" ht="12.75">
      <c r="A16" s="131" t="s">
        <v>437</v>
      </c>
      <c r="B16" s="136">
        <f>MROUND(B12/B8*1000,5)</f>
        <v>145</v>
      </c>
      <c r="C16" s="136">
        <f>MROUND(C12/C8*1000,5)</f>
        <v>160</v>
      </c>
      <c r="D16" s="136">
        <f>MROUND(D12/D8*1000,5)</f>
        <v>165</v>
      </c>
      <c r="E16" s="136">
        <f>MROUND(E12/E8*1000,5)</f>
        <v>160</v>
      </c>
      <c r="F16" s="136">
        <f>MROUND(F12/F8*1000,5)</f>
        <v>165</v>
      </c>
      <c r="G16" s="136">
        <f>MROUND(G12/G8*1000,5)</f>
        <v>185</v>
      </c>
      <c r="H16" s="136">
        <f>MROUND(H12/H8*1000,5)</f>
        <v>190</v>
      </c>
      <c r="I16" s="136">
        <f>MROUND(I12/I8*1000,5)</f>
        <v>190</v>
      </c>
      <c r="J16" s="136">
        <f>MROUND(J12/J8*1000,5)</f>
        <v>195</v>
      </c>
      <c r="K16" s="136">
        <f>MROUND(K12/K8*1000,5)</f>
        <v>185</v>
      </c>
    </row>
    <row r="17" spans="1:11" ht="12.75">
      <c r="A17" s="144" t="s">
        <v>438</v>
      </c>
      <c r="B17" s="137">
        <f>MROUND(B13/B9*1000,5)</f>
        <v>165</v>
      </c>
      <c r="C17" s="137">
        <f>MROUND(C13/C9*1000,5)</f>
        <v>170</v>
      </c>
      <c r="D17" s="137">
        <f>MROUND(D13/D9*1000,5)</f>
        <v>175</v>
      </c>
      <c r="E17" s="137">
        <f>MROUND(E13/E9*1000,5)</f>
        <v>185</v>
      </c>
      <c r="F17" s="137">
        <f>MROUND(F13/F9*1000,5)</f>
        <v>195</v>
      </c>
      <c r="G17" s="137">
        <f>MROUND(G13/G9*1000,5)</f>
        <v>245</v>
      </c>
      <c r="H17" s="137">
        <f>MROUND(H13/H9*1000,5)</f>
        <v>260</v>
      </c>
      <c r="I17" s="137">
        <f>MROUND(I13/I9*1000,5)</f>
        <v>230</v>
      </c>
      <c r="J17" s="137">
        <f>MROUND(J13/J9*1000,5)</f>
        <v>205</v>
      </c>
      <c r="K17" s="137">
        <f>MROUND(K13/K9*1000,5)</f>
        <v>165</v>
      </c>
    </row>
    <row r="18" spans="1:11" ht="12.75">
      <c r="A18" s="40" t="s">
        <v>336</v>
      </c>
      <c r="B18" s="19"/>
      <c r="C18" s="19"/>
      <c r="D18" s="19"/>
      <c r="E18" s="19"/>
      <c r="F18" s="19"/>
      <c r="G18" s="19"/>
      <c r="H18" s="19"/>
      <c r="I18" s="19"/>
      <c r="J18" s="19"/>
      <c r="K18" s="19"/>
    </row>
    <row r="19" spans="1:21" ht="12.75">
      <c r="A19" s="184" t="s">
        <v>436</v>
      </c>
      <c r="B19" s="94">
        <f>MROUND(B11/B7*100000,500)</f>
        <v>14500</v>
      </c>
      <c r="C19" s="94">
        <f>MROUND(C11/C7*100000,500)</f>
        <v>16000</v>
      </c>
      <c r="D19" s="94">
        <f>MROUND(D11/D7*100000,500)</f>
        <v>16500</v>
      </c>
      <c r="E19" s="94">
        <f>MROUND(E11/E7*100000,500)</f>
        <v>16500</v>
      </c>
      <c r="F19" s="94">
        <f>MROUND(F11/F7*100000,500)</f>
        <v>17000</v>
      </c>
      <c r="G19" s="94">
        <f>MROUND(G11/G7*100000,500)</f>
        <v>19000</v>
      </c>
      <c r="H19" s="94">
        <f>MROUND(H11/H7*100000,500)</f>
        <v>19500</v>
      </c>
      <c r="I19" s="94">
        <f>MROUND(I11/I7*100000,500)</f>
        <v>19000</v>
      </c>
      <c r="J19" s="94">
        <f>MROUND(J11/J7*100000,500)</f>
        <v>19500</v>
      </c>
      <c r="K19" s="94">
        <f>MROUND(K11/K7*100000,500)</f>
        <v>18000</v>
      </c>
      <c r="M19" s="133"/>
      <c r="N19" s="133"/>
      <c r="O19" s="133"/>
      <c r="P19" s="133"/>
      <c r="Q19" s="133"/>
      <c r="R19" s="133"/>
      <c r="S19" s="133"/>
      <c r="T19" s="133"/>
      <c r="U19" s="133"/>
    </row>
    <row r="20" spans="1:21" ht="12.75">
      <c r="A20" s="131" t="s">
        <v>437</v>
      </c>
      <c r="B20" s="140">
        <f>MROUND(B12/B8*100000,500)</f>
        <v>14500</v>
      </c>
      <c r="C20" s="140">
        <f>MROUND(C12/C8*100000,500)</f>
        <v>16000</v>
      </c>
      <c r="D20" s="140">
        <f>MROUND(D12/D8*100000,500)</f>
        <v>16500</v>
      </c>
      <c r="E20" s="140">
        <f>MROUND(E12/E8*100000,500)</f>
        <v>16000</v>
      </c>
      <c r="F20" s="140">
        <f>MROUND(F12/F8*100000,500)</f>
        <v>16500</v>
      </c>
      <c r="G20" s="140">
        <f>MROUND(G12/G8*100000,500)</f>
        <v>18500</v>
      </c>
      <c r="H20" s="140">
        <f>MROUND(H12/H8*100000,500)</f>
        <v>19000</v>
      </c>
      <c r="I20" s="140">
        <f>MROUND(I12/I8*100000,500)</f>
        <v>19000</v>
      </c>
      <c r="J20" s="140">
        <f>MROUND(J12/J8*100000,500)</f>
        <v>19500</v>
      </c>
      <c r="K20" s="140">
        <f>MROUND(K12/K8*100000,500)</f>
        <v>18500</v>
      </c>
      <c r="M20" s="133"/>
      <c r="N20" s="133"/>
      <c r="O20" s="133"/>
      <c r="P20" s="133"/>
      <c r="Q20" s="133"/>
      <c r="R20" s="133"/>
      <c r="S20" s="133"/>
      <c r="T20" s="133"/>
      <c r="U20" s="133"/>
    </row>
    <row r="21" spans="1:21" ht="12.75">
      <c r="A21" s="144" t="s">
        <v>438</v>
      </c>
      <c r="B21" s="141">
        <f>MROUND(B13/B9*100000,500)</f>
        <v>16500</v>
      </c>
      <c r="C21" s="141">
        <f>MROUND(C13/C9*100000,500)</f>
        <v>17000</v>
      </c>
      <c r="D21" s="141">
        <f>MROUND(D13/D9*100000,500)</f>
        <v>17500</v>
      </c>
      <c r="E21" s="141">
        <f>MROUND(E13/E9*100000,500)</f>
        <v>18500</v>
      </c>
      <c r="F21" s="141">
        <f>MROUND(F13/F9*100000,500)</f>
        <v>19500</v>
      </c>
      <c r="G21" s="141">
        <f>MROUND(G13/G9*100000,500)</f>
        <v>24500</v>
      </c>
      <c r="H21" s="141">
        <f>MROUND(H13/H9*100000,500)</f>
        <v>26000</v>
      </c>
      <c r="I21" s="141">
        <f>MROUND(I13/I9*100000,500)</f>
        <v>23000</v>
      </c>
      <c r="J21" s="141">
        <f>MROUND(J13/J9*100000,500)</f>
        <v>20500</v>
      </c>
      <c r="K21" s="141">
        <f>MROUND(K13/K9*100000,500)</f>
        <v>16500</v>
      </c>
      <c r="M21" s="133"/>
      <c r="N21" s="133"/>
      <c r="O21" s="133"/>
      <c r="P21" s="133"/>
      <c r="Q21" s="133"/>
      <c r="R21" s="133"/>
      <c r="S21" s="133"/>
      <c r="T21" s="133"/>
      <c r="U21" s="133"/>
    </row>
    <row r="22" spans="1:11" ht="12.75">
      <c r="A22" s="40" t="s">
        <v>109</v>
      </c>
      <c r="B22" s="40"/>
      <c r="C22" s="40"/>
      <c r="D22" s="40"/>
      <c r="E22" s="41"/>
      <c r="F22" s="41"/>
      <c r="G22" s="41"/>
      <c r="H22" s="41"/>
      <c r="I22" s="41"/>
      <c r="J22" s="41"/>
      <c r="K22" s="41"/>
    </row>
    <row r="23" spans="1:21" ht="12.75">
      <c r="A23" s="184" t="s">
        <v>436</v>
      </c>
      <c r="B23" s="94">
        <f aca="true" t="shared" si="2" ref="B23:K23">SUM(B24:B25)</f>
        <v>795</v>
      </c>
      <c r="C23" s="94">
        <f t="shared" si="2"/>
        <v>796</v>
      </c>
      <c r="D23" s="94">
        <f t="shared" si="2"/>
        <v>956</v>
      </c>
      <c r="E23" s="94">
        <f t="shared" si="2"/>
        <v>1160</v>
      </c>
      <c r="F23" s="94">
        <f t="shared" si="2"/>
        <v>1220</v>
      </c>
      <c r="G23" s="94">
        <f t="shared" si="2"/>
        <v>1372</v>
      </c>
      <c r="H23" s="94">
        <f t="shared" si="2"/>
        <v>1404</v>
      </c>
      <c r="I23" s="94">
        <f t="shared" si="2"/>
        <v>1485</v>
      </c>
      <c r="J23" s="94">
        <f>SUM(J24:J25)</f>
        <v>1491</v>
      </c>
      <c r="K23" s="94">
        <f t="shared" si="2"/>
        <v>1319</v>
      </c>
      <c r="M23" s="133"/>
      <c r="N23" s="133"/>
      <c r="O23" s="133"/>
      <c r="P23" s="133"/>
      <c r="Q23" s="133"/>
      <c r="R23" s="133"/>
      <c r="S23" s="133"/>
      <c r="T23" s="133"/>
      <c r="U23" s="133"/>
    </row>
    <row r="24" spans="1:21" ht="12.75">
      <c r="A24" s="131" t="s">
        <v>437</v>
      </c>
      <c r="B24" s="140">
        <v>748</v>
      </c>
      <c r="C24" s="140">
        <v>756</v>
      </c>
      <c r="D24" s="140">
        <v>917</v>
      </c>
      <c r="E24" s="140">
        <v>1095</v>
      </c>
      <c r="F24" s="140">
        <v>1137</v>
      </c>
      <c r="G24" s="140">
        <v>1306</v>
      </c>
      <c r="H24" s="140">
        <v>1344</v>
      </c>
      <c r="I24" s="140">
        <v>1435</v>
      </c>
      <c r="J24" s="140">
        <v>1448</v>
      </c>
      <c r="K24" s="140">
        <v>1283</v>
      </c>
      <c r="M24" s="133"/>
      <c r="N24" s="133"/>
      <c r="O24" s="133"/>
      <c r="P24" s="133"/>
      <c r="Q24" s="133"/>
      <c r="R24" s="133"/>
      <c r="S24" s="133"/>
      <c r="T24" s="133"/>
      <c r="U24" s="133"/>
    </row>
    <row r="25" spans="1:21" ht="12.75">
      <c r="A25" s="144" t="s">
        <v>438</v>
      </c>
      <c r="B25" s="19">
        <v>47</v>
      </c>
      <c r="C25" s="19">
        <v>40</v>
      </c>
      <c r="D25" s="19">
        <v>39</v>
      </c>
      <c r="E25" s="19">
        <v>65</v>
      </c>
      <c r="F25" s="19">
        <v>83</v>
      </c>
      <c r="G25" s="19">
        <v>66</v>
      </c>
      <c r="H25" s="19">
        <v>60</v>
      </c>
      <c r="I25" s="19">
        <v>50</v>
      </c>
      <c r="J25" s="19">
        <v>43</v>
      </c>
      <c r="K25" s="19">
        <v>36</v>
      </c>
      <c r="M25" s="133"/>
      <c r="N25" s="133"/>
      <c r="O25" s="133"/>
      <c r="P25" s="133"/>
      <c r="Q25" s="133"/>
      <c r="R25" s="133"/>
      <c r="S25" s="133"/>
      <c r="T25" s="133"/>
      <c r="U25" s="133"/>
    </row>
    <row r="26" spans="1:11" ht="12.75">
      <c r="A26" s="298" t="s">
        <v>52</v>
      </c>
      <c r="B26" s="298"/>
      <c r="C26" s="298"/>
      <c r="D26" s="298"/>
      <c r="E26" s="295"/>
      <c r="F26" s="295"/>
      <c r="G26" s="295"/>
      <c r="H26" s="295"/>
      <c r="I26" s="295"/>
      <c r="J26" s="295"/>
      <c r="K26" s="295"/>
    </row>
    <row r="27" spans="1:21" ht="12.75">
      <c r="A27" s="184" t="s">
        <v>436</v>
      </c>
      <c r="B27" s="94">
        <f>SUM(B28:B29)</f>
        <v>2192</v>
      </c>
      <c r="C27" s="94">
        <f aca="true" t="shared" si="3" ref="C27:K27">SUM(C28:C29)</f>
        <v>2700</v>
      </c>
      <c r="D27" s="94">
        <f t="shared" si="3"/>
        <v>2851</v>
      </c>
      <c r="E27" s="94">
        <f t="shared" si="3"/>
        <v>2893</v>
      </c>
      <c r="F27" s="94">
        <f t="shared" si="3"/>
        <v>3204</v>
      </c>
      <c r="G27" s="94">
        <f t="shared" si="3"/>
        <v>3502</v>
      </c>
      <c r="H27" s="94">
        <f t="shared" si="3"/>
        <v>3530</v>
      </c>
      <c r="I27" s="94">
        <f t="shared" si="3"/>
        <v>3273</v>
      </c>
      <c r="J27" s="94">
        <f>SUM(J28:J29)</f>
        <v>3211</v>
      </c>
      <c r="K27" s="94">
        <f t="shared" si="3"/>
        <v>2873</v>
      </c>
      <c r="M27" s="133"/>
      <c r="N27" s="133"/>
      <c r="O27" s="133"/>
      <c r="P27" s="133"/>
      <c r="Q27" s="133"/>
      <c r="R27" s="133"/>
      <c r="S27" s="133"/>
      <c r="T27" s="133"/>
      <c r="U27" s="133"/>
    </row>
    <row r="28" spans="1:21" ht="12.75">
      <c r="A28" s="131" t="s">
        <v>437</v>
      </c>
      <c r="B28" s="142">
        <v>1944</v>
      </c>
      <c r="C28" s="142">
        <v>2412</v>
      </c>
      <c r="D28" s="142">
        <v>2553</v>
      </c>
      <c r="E28" s="142">
        <v>2592</v>
      </c>
      <c r="F28" s="142">
        <v>2895</v>
      </c>
      <c r="G28" s="142">
        <v>3067</v>
      </c>
      <c r="H28" s="142">
        <v>3006</v>
      </c>
      <c r="I28" s="142">
        <v>2863</v>
      </c>
      <c r="J28" s="142">
        <v>2859</v>
      </c>
      <c r="K28" s="142">
        <v>2628</v>
      </c>
      <c r="M28" s="133"/>
      <c r="N28" s="133"/>
      <c r="O28" s="133"/>
      <c r="P28" s="133"/>
      <c r="Q28" s="133"/>
      <c r="R28" s="133"/>
      <c r="S28" s="133"/>
      <c r="T28" s="133"/>
      <c r="U28" s="133"/>
    </row>
    <row r="29" spans="1:21" ht="12.75">
      <c r="A29" s="144" t="s">
        <v>438</v>
      </c>
      <c r="B29" s="95">
        <v>248</v>
      </c>
      <c r="C29" s="95">
        <v>288</v>
      </c>
      <c r="D29" s="95">
        <v>298</v>
      </c>
      <c r="E29" s="95">
        <v>301</v>
      </c>
      <c r="F29" s="95">
        <v>309</v>
      </c>
      <c r="G29" s="95">
        <v>435</v>
      </c>
      <c r="H29" s="95">
        <v>524</v>
      </c>
      <c r="I29" s="95">
        <v>410</v>
      </c>
      <c r="J29" s="95">
        <v>352</v>
      </c>
      <c r="K29" s="95">
        <v>245</v>
      </c>
      <c r="M29" s="133"/>
      <c r="N29" s="133"/>
      <c r="O29" s="133"/>
      <c r="P29" s="133"/>
      <c r="Q29" s="133"/>
      <c r="R29" s="133"/>
      <c r="S29" s="133"/>
      <c r="T29" s="133"/>
      <c r="U29" s="133"/>
    </row>
    <row r="30" spans="1:11" ht="12.75">
      <c r="A30" s="311" t="s">
        <v>118</v>
      </c>
      <c r="B30" s="311"/>
      <c r="C30" s="311"/>
      <c r="D30" s="311"/>
      <c r="E30" s="312"/>
      <c r="F30" s="312"/>
      <c r="G30" s="312"/>
      <c r="H30" s="312"/>
      <c r="I30" s="312"/>
      <c r="J30" s="312"/>
      <c r="K30" s="312"/>
    </row>
    <row r="31" spans="1:11" ht="12.75">
      <c r="A31" s="184" t="s">
        <v>436</v>
      </c>
      <c r="B31" s="94">
        <f aca="true" t="shared" si="4" ref="B31:K31">SUM(B32:B33)</f>
        <v>173</v>
      </c>
      <c r="C31" s="94">
        <f t="shared" si="4"/>
        <v>181</v>
      </c>
      <c r="D31" s="94">
        <f t="shared" si="4"/>
        <v>196</v>
      </c>
      <c r="E31" s="94">
        <f t="shared" si="4"/>
        <v>267</v>
      </c>
      <c r="F31" s="94">
        <f t="shared" si="4"/>
        <v>272</v>
      </c>
      <c r="G31" s="94">
        <f t="shared" si="4"/>
        <v>299</v>
      </c>
      <c r="H31" s="94">
        <f t="shared" si="4"/>
        <v>279</v>
      </c>
      <c r="I31" s="94">
        <f t="shared" si="4"/>
        <v>285</v>
      </c>
      <c r="J31" s="94">
        <f>SUM(J32:J33)</f>
        <v>283</v>
      </c>
      <c r="K31" s="94">
        <f t="shared" si="4"/>
        <v>267</v>
      </c>
    </row>
    <row r="32" spans="1:11" ht="12.75">
      <c r="A32" s="131" t="s">
        <v>437</v>
      </c>
      <c r="B32" s="56">
        <v>161</v>
      </c>
      <c r="C32" s="56">
        <v>169</v>
      </c>
      <c r="D32" s="56">
        <v>188</v>
      </c>
      <c r="E32" s="56">
        <v>247</v>
      </c>
      <c r="F32" s="56">
        <v>246</v>
      </c>
      <c r="G32" s="56">
        <v>277</v>
      </c>
      <c r="H32" s="56">
        <v>254</v>
      </c>
      <c r="I32" s="56">
        <v>266</v>
      </c>
      <c r="J32" s="56">
        <v>264</v>
      </c>
      <c r="K32" s="56">
        <v>255</v>
      </c>
    </row>
    <row r="33" spans="1:11" ht="12.75">
      <c r="A33" s="144" t="s">
        <v>438</v>
      </c>
      <c r="B33" s="85">
        <v>12</v>
      </c>
      <c r="C33" s="85">
        <v>12</v>
      </c>
      <c r="D33" s="85">
        <v>8</v>
      </c>
      <c r="E33" s="86">
        <v>20</v>
      </c>
      <c r="F33" s="86">
        <v>26</v>
      </c>
      <c r="G33" s="86">
        <v>22</v>
      </c>
      <c r="H33" s="86">
        <v>25</v>
      </c>
      <c r="I33" s="86">
        <v>19</v>
      </c>
      <c r="J33" s="86">
        <v>19</v>
      </c>
      <c r="K33" s="86">
        <v>12</v>
      </c>
    </row>
    <row r="34" spans="1:12" ht="13.5" customHeight="1">
      <c r="A34" s="296" t="s">
        <v>451</v>
      </c>
      <c r="B34" s="308"/>
      <c r="C34" s="308"/>
      <c r="D34" s="308"/>
      <c r="E34" s="308"/>
      <c r="F34" s="308"/>
      <c r="G34" s="308"/>
      <c r="H34" s="308"/>
      <c r="I34" s="308"/>
      <c r="J34" s="308"/>
      <c r="K34" s="308"/>
      <c r="L34" s="74"/>
    </row>
    <row r="35" spans="1:12" ht="67.5" customHeight="1">
      <c r="A35" s="296" t="s">
        <v>442</v>
      </c>
      <c r="B35" s="308"/>
      <c r="C35" s="308"/>
      <c r="D35" s="308"/>
      <c r="E35" s="308"/>
      <c r="F35" s="308"/>
      <c r="G35" s="308"/>
      <c r="H35" s="308"/>
      <c r="I35" s="308"/>
      <c r="J35" s="308"/>
      <c r="K35" s="308"/>
      <c r="L35" s="74"/>
    </row>
    <row r="36" spans="1:12" ht="30.75" customHeight="1">
      <c r="A36" s="309" t="s">
        <v>443</v>
      </c>
      <c r="B36" s="310"/>
      <c r="C36" s="310"/>
      <c r="D36" s="310"/>
      <c r="E36" s="310"/>
      <c r="F36" s="310"/>
      <c r="G36" s="310"/>
      <c r="H36" s="310"/>
      <c r="I36" s="310"/>
      <c r="J36" s="310"/>
      <c r="K36" s="310"/>
      <c r="L36" s="67"/>
    </row>
    <row r="37" spans="1:12" ht="43.5" customHeight="1">
      <c r="A37" s="304" t="s">
        <v>105</v>
      </c>
      <c r="B37" s="305"/>
      <c r="C37" s="305"/>
      <c r="D37" s="305"/>
      <c r="E37" s="305"/>
      <c r="F37" s="305"/>
      <c r="G37" s="305"/>
      <c r="H37" s="305"/>
      <c r="I37" s="305"/>
      <c r="J37" s="305"/>
      <c r="K37" s="306"/>
      <c r="L37" s="76"/>
    </row>
    <row r="38" spans="1:11" ht="12.75">
      <c r="A38" s="1"/>
      <c r="B38" s="1"/>
      <c r="C38" s="1"/>
      <c r="D38" s="1"/>
      <c r="E38" s="1"/>
      <c r="F38" s="1"/>
      <c r="G38" s="1"/>
      <c r="H38" s="1"/>
      <c r="I38" s="1"/>
      <c r="J38" s="1"/>
      <c r="K38" s="1"/>
    </row>
  </sheetData>
  <mergeCells count="7">
    <mergeCell ref="A37:K37"/>
    <mergeCell ref="A1:K1"/>
    <mergeCell ref="A26:K26"/>
    <mergeCell ref="A35:K35"/>
    <mergeCell ref="A36:K36"/>
    <mergeCell ref="A30:K30"/>
    <mergeCell ref="A34:K3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L33"/>
  <sheetViews>
    <sheetView workbookViewId="0" topLeftCell="A1">
      <selection activeCell="A1" sqref="A1:K1"/>
    </sheetView>
  </sheetViews>
  <sheetFormatPr defaultColWidth="9.140625" defaultRowHeight="12" customHeight="1"/>
  <cols>
    <col min="1" max="1" width="24.7109375" style="29" customWidth="1"/>
    <col min="2" max="11" width="7.140625" style="14" customWidth="1"/>
    <col min="12" max="13" width="9.140625" style="1" customWidth="1"/>
    <col min="14" max="22" width="6.28125" style="1" customWidth="1"/>
    <col min="23" max="16384" width="9.140625" style="1" customWidth="1"/>
  </cols>
  <sheetData>
    <row r="1" spans="1:11" ht="15" customHeight="1">
      <c r="A1" s="313" t="s">
        <v>388</v>
      </c>
      <c r="B1" s="314"/>
      <c r="C1" s="314"/>
      <c r="D1" s="314"/>
      <c r="E1" s="314"/>
      <c r="F1" s="314"/>
      <c r="G1" s="314"/>
      <c r="H1" s="314"/>
      <c r="I1" s="314"/>
      <c r="J1" s="314"/>
      <c r="K1" s="314"/>
    </row>
    <row r="4" spans="1:11" ht="15" customHeight="1" thickBot="1">
      <c r="A4" s="28" t="s">
        <v>53</v>
      </c>
      <c r="B4" s="15"/>
      <c r="C4" s="15"/>
      <c r="D4" s="15"/>
      <c r="E4" s="315" t="s">
        <v>389</v>
      </c>
      <c r="F4" s="316"/>
      <c r="G4" s="316"/>
      <c r="H4" s="316"/>
      <c r="I4" s="316"/>
      <c r="J4" s="316"/>
      <c r="K4" s="316"/>
    </row>
    <row r="5" spans="1:11" s="7" customFormat="1" ht="15" customHeight="1">
      <c r="A5" s="30"/>
      <c r="B5" s="126" t="s">
        <v>381</v>
      </c>
      <c r="C5" s="126" t="s">
        <v>382</v>
      </c>
      <c r="D5" s="126" t="s">
        <v>383</v>
      </c>
      <c r="E5" s="126" t="s">
        <v>384</v>
      </c>
      <c r="F5" s="126" t="s">
        <v>385</v>
      </c>
      <c r="G5" s="126" t="s">
        <v>8</v>
      </c>
      <c r="H5" s="126" t="s">
        <v>9</v>
      </c>
      <c r="I5" s="126" t="s">
        <v>10</v>
      </c>
      <c r="J5" s="126" t="s">
        <v>11</v>
      </c>
      <c r="K5" s="126" t="s">
        <v>378</v>
      </c>
    </row>
    <row r="7" spans="1:11" ht="15">
      <c r="A7" s="32" t="s">
        <v>387</v>
      </c>
      <c r="B7" s="3"/>
      <c r="C7" s="3"/>
      <c r="D7" s="3"/>
      <c r="E7" s="3"/>
      <c r="F7" s="3"/>
      <c r="G7" s="3"/>
      <c r="H7" s="3"/>
      <c r="I7" s="3"/>
      <c r="J7" s="3"/>
      <c r="K7" s="3"/>
    </row>
    <row r="8" spans="1:11" ht="15">
      <c r="A8" s="32" t="s">
        <v>390</v>
      </c>
      <c r="B8" s="146">
        <f aca="true" t="shared" si="0" ref="B8:K8">SUM(B9:B12)</f>
        <v>15573</v>
      </c>
      <c r="C8" s="146">
        <f t="shared" si="0"/>
        <v>16735</v>
      </c>
      <c r="D8" s="146">
        <f t="shared" si="0"/>
        <v>17730</v>
      </c>
      <c r="E8" s="146">
        <f t="shared" si="0"/>
        <v>17667</v>
      </c>
      <c r="F8" s="146">
        <f t="shared" si="0"/>
        <v>17958</v>
      </c>
      <c r="G8" s="146">
        <f t="shared" si="0"/>
        <v>22334</v>
      </c>
      <c r="H8" s="146">
        <f t="shared" si="0"/>
        <v>23968</v>
      </c>
      <c r="I8" s="146">
        <f t="shared" si="0"/>
        <v>24866</v>
      </c>
      <c r="J8" s="146">
        <f>SUM(J9:J12)</f>
        <v>26579</v>
      </c>
      <c r="K8" s="146">
        <f t="shared" si="0"/>
        <v>25188</v>
      </c>
    </row>
    <row r="9" spans="1:11" ht="15">
      <c r="A9" s="57" t="s">
        <v>392</v>
      </c>
      <c r="B9" s="147">
        <v>4891</v>
      </c>
      <c r="C9" s="147">
        <v>5223</v>
      </c>
      <c r="D9" s="147">
        <v>5097</v>
      </c>
      <c r="E9" s="147">
        <v>4994</v>
      </c>
      <c r="F9" s="147">
        <v>5161</v>
      </c>
      <c r="G9" s="147">
        <v>6464</v>
      </c>
      <c r="H9" s="147">
        <v>6799</v>
      </c>
      <c r="I9" s="147">
        <v>6535</v>
      </c>
      <c r="J9" s="147">
        <v>7170</v>
      </c>
      <c r="K9" s="147">
        <v>6908</v>
      </c>
    </row>
    <row r="10" spans="1:11" ht="15">
      <c r="A10" s="57" t="s">
        <v>394</v>
      </c>
      <c r="B10" s="147">
        <v>6104</v>
      </c>
      <c r="C10" s="147">
        <v>6978</v>
      </c>
      <c r="D10" s="147">
        <v>7556</v>
      </c>
      <c r="E10" s="147">
        <v>7718</v>
      </c>
      <c r="F10" s="147">
        <v>7666</v>
      </c>
      <c r="G10" s="147">
        <v>9556</v>
      </c>
      <c r="H10" s="147">
        <v>10447</v>
      </c>
      <c r="I10" s="147">
        <v>11386</v>
      </c>
      <c r="J10" s="147">
        <v>11627</v>
      </c>
      <c r="K10" s="147">
        <v>11217</v>
      </c>
    </row>
    <row r="11" spans="1:11" ht="12" customHeight="1">
      <c r="A11" s="57" t="s">
        <v>14</v>
      </c>
      <c r="B11" s="147">
        <v>641</v>
      </c>
      <c r="C11" s="147">
        <v>616</v>
      </c>
      <c r="D11" s="147">
        <v>796</v>
      </c>
      <c r="E11" s="147">
        <v>797</v>
      </c>
      <c r="F11" s="147">
        <v>861</v>
      </c>
      <c r="G11" s="147">
        <v>1016</v>
      </c>
      <c r="H11" s="147">
        <v>1091</v>
      </c>
      <c r="I11" s="147">
        <v>1162</v>
      </c>
      <c r="J11" s="147">
        <v>1358</v>
      </c>
      <c r="K11" s="147">
        <v>1168</v>
      </c>
    </row>
    <row r="12" spans="1:11" ht="12" customHeight="1">
      <c r="A12" s="57" t="s">
        <v>15</v>
      </c>
      <c r="B12" s="147">
        <v>3937</v>
      </c>
      <c r="C12" s="147">
        <v>3918</v>
      </c>
      <c r="D12" s="147">
        <v>4281</v>
      </c>
      <c r="E12" s="147">
        <v>4158</v>
      </c>
      <c r="F12" s="147">
        <v>4270</v>
      </c>
      <c r="G12" s="147">
        <v>5298</v>
      </c>
      <c r="H12" s="147">
        <v>5631</v>
      </c>
      <c r="I12" s="147">
        <v>5783</v>
      </c>
      <c r="J12" s="147">
        <v>6424</v>
      </c>
      <c r="K12" s="147">
        <v>5895</v>
      </c>
    </row>
    <row r="13" spans="1:12" ht="12" customHeight="1">
      <c r="A13" s="57"/>
      <c r="B13" s="147"/>
      <c r="C13" s="147"/>
      <c r="D13" s="147"/>
      <c r="E13" s="147"/>
      <c r="F13" s="147"/>
      <c r="G13" s="147"/>
      <c r="H13" s="147"/>
      <c r="I13" s="147"/>
      <c r="J13" s="147"/>
      <c r="K13" s="147"/>
      <c r="L13" s="58"/>
    </row>
    <row r="14" spans="1:11" ht="15">
      <c r="A14" s="59" t="s">
        <v>397</v>
      </c>
      <c r="B14" s="131"/>
      <c r="C14" s="131"/>
      <c r="D14" s="131"/>
      <c r="E14" s="131"/>
      <c r="F14" s="131"/>
      <c r="G14" s="131"/>
      <c r="H14" s="131"/>
      <c r="I14" s="131"/>
      <c r="J14" s="131"/>
      <c r="K14" s="131"/>
    </row>
    <row r="15" spans="1:11" ht="12" customHeight="1">
      <c r="A15" s="32" t="s">
        <v>59</v>
      </c>
      <c r="B15" s="148">
        <f aca="true" t="shared" si="1" ref="B15:K15">SUM(B16:B19)</f>
        <v>14720</v>
      </c>
      <c r="C15" s="148">
        <f t="shared" si="1"/>
        <v>15907</v>
      </c>
      <c r="D15" s="148">
        <f t="shared" si="1"/>
        <v>16754</v>
      </c>
      <c r="E15" s="148">
        <f t="shared" si="1"/>
        <v>16447</v>
      </c>
      <c r="F15" s="148">
        <f t="shared" si="1"/>
        <v>16740</v>
      </c>
      <c r="G15" s="148">
        <f t="shared" si="1"/>
        <v>20896</v>
      </c>
      <c r="H15" s="148">
        <f t="shared" si="1"/>
        <v>22276</v>
      </c>
      <c r="I15" s="148">
        <f t="shared" si="1"/>
        <v>23403</v>
      </c>
      <c r="J15" s="148">
        <f>SUM(J16:J19)</f>
        <v>25232</v>
      </c>
      <c r="K15" s="148">
        <f t="shared" si="1"/>
        <v>24136</v>
      </c>
    </row>
    <row r="16" spans="1:11" ht="12" customHeight="1">
      <c r="A16" s="57" t="s">
        <v>12</v>
      </c>
      <c r="B16" s="147">
        <v>4500</v>
      </c>
      <c r="C16" s="147">
        <v>4798</v>
      </c>
      <c r="D16" s="147">
        <v>4729</v>
      </c>
      <c r="E16" s="147">
        <v>4554</v>
      </c>
      <c r="F16" s="147">
        <v>4726</v>
      </c>
      <c r="G16" s="147">
        <v>5854</v>
      </c>
      <c r="H16" s="147">
        <v>6168</v>
      </c>
      <c r="I16" s="147">
        <v>6003</v>
      </c>
      <c r="J16" s="147">
        <v>6657</v>
      </c>
      <c r="K16" s="147">
        <v>6516</v>
      </c>
    </row>
    <row r="17" spans="1:11" ht="12" customHeight="1">
      <c r="A17" s="57" t="s">
        <v>13</v>
      </c>
      <c r="B17" s="147">
        <v>5859</v>
      </c>
      <c r="C17" s="147">
        <v>6805</v>
      </c>
      <c r="D17" s="147">
        <v>7207</v>
      </c>
      <c r="E17" s="147">
        <v>7272</v>
      </c>
      <c r="F17" s="147">
        <v>7234</v>
      </c>
      <c r="G17" s="147">
        <v>9146</v>
      </c>
      <c r="H17" s="147">
        <v>9761</v>
      </c>
      <c r="I17" s="147">
        <v>10772</v>
      </c>
      <c r="J17" s="147">
        <v>11108</v>
      </c>
      <c r="K17" s="147">
        <v>10842</v>
      </c>
    </row>
    <row r="18" spans="1:11" ht="12" customHeight="1">
      <c r="A18" s="57" t="s">
        <v>14</v>
      </c>
      <c r="B18" s="147">
        <v>610</v>
      </c>
      <c r="C18" s="147">
        <v>592</v>
      </c>
      <c r="D18" s="147">
        <v>760</v>
      </c>
      <c r="E18" s="147">
        <v>734</v>
      </c>
      <c r="F18" s="147">
        <v>776</v>
      </c>
      <c r="G18" s="147">
        <v>937</v>
      </c>
      <c r="H18" s="147">
        <v>1049</v>
      </c>
      <c r="I18" s="147">
        <v>1120</v>
      </c>
      <c r="J18" s="147">
        <v>1317</v>
      </c>
      <c r="K18" s="147">
        <v>1132</v>
      </c>
    </row>
    <row r="19" spans="1:11" ht="12" customHeight="1">
      <c r="A19" s="57" t="s">
        <v>15</v>
      </c>
      <c r="B19" s="147">
        <v>3751</v>
      </c>
      <c r="C19" s="147">
        <v>3712</v>
      </c>
      <c r="D19" s="147">
        <v>4058</v>
      </c>
      <c r="E19" s="147">
        <v>3887</v>
      </c>
      <c r="F19" s="147">
        <v>4004</v>
      </c>
      <c r="G19" s="147">
        <v>4959</v>
      </c>
      <c r="H19" s="147">
        <v>5298</v>
      </c>
      <c r="I19" s="147">
        <v>5508</v>
      </c>
      <c r="J19" s="147">
        <v>6150</v>
      </c>
      <c r="K19" s="147">
        <v>5646</v>
      </c>
    </row>
    <row r="20" spans="1:11" ht="12" customHeight="1">
      <c r="A20" s="31"/>
      <c r="B20" s="149"/>
      <c r="C20" s="149"/>
      <c r="D20" s="149"/>
      <c r="E20" s="149"/>
      <c r="F20" s="149"/>
      <c r="G20" s="149"/>
      <c r="H20" s="149"/>
      <c r="I20" s="149"/>
      <c r="J20" s="149"/>
      <c r="K20" s="149"/>
    </row>
    <row r="21" spans="1:11" ht="15">
      <c r="A21" s="32" t="s">
        <v>398</v>
      </c>
      <c r="B21" s="133"/>
      <c r="C21" s="133"/>
      <c r="D21" s="133"/>
      <c r="E21" s="133"/>
      <c r="F21" s="133"/>
      <c r="G21" s="133"/>
      <c r="H21" s="133"/>
      <c r="I21" s="133"/>
      <c r="J21" s="133"/>
      <c r="K21" s="133"/>
    </row>
    <row r="22" spans="1:11" ht="12" customHeight="1">
      <c r="A22" s="32" t="s">
        <v>59</v>
      </c>
      <c r="B22" s="146">
        <f aca="true" t="shared" si="2" ref="B22:K22">SUM(B23:B26)</f>
        <v>853</v>
      </c>
      <c r="C22" s="146">
        <f t="shared" si="2"/>
        <v>828</v>
      </c>
      <c r="D22" s="146">
        <f t="shared" si="2"/>
        <v>976</v>
      </c>
      <c r="E22" s="146">
        <f t="shared" si="2"/>
        <v>1220</v>
      </c>
      <c r="F22" s="146">
        <f t="shared" si="2"/>
        <v>1218</v>
      </c>
      <c r="G22" s="146">
        <f t="shared" si="2"/>
        <v>1438</v>
      </c>
      <c r="H22" s="146">
        <f t="shared" si="2"/>
        <v>1692</v>
      </c>
      <c r="I22" s="146">
        <f t="shared" si="2"/>
        <v>1463</v>
      </c>
      <c r="J22" s="146">
        <f>SUM(J23:J26)</f>
        <v>1347</v>
      </c>
      <c r="K22" s="146">
        <f t="shared" si="2"/>
        <v>1052</v>
      </c>
    </row>
    <row r="23" spans="1:11" ht="12" customHeight="1">
      <c r="A23" s="57" t="s">
        <v>12</v>
      </c>
      <c r="B23" s="147">
        <v>391</v>
      </c>
      <c r="C23" s="147">
        <v>425</v>
      </c>
      <c r="D23" s="147">
        <v>368</v>
      </c>
      <c r="E23" s="147">
        <v>440</v>
      </c>
      <c r="F23" s="147">
        <v>435</v>
      </c>
      <c r="G23" s="147">
        <v>610</v>
      </c>
      <c r="H23" s="147">
        <v>631</v>
      </c>
      <c r="I23" s="147">
        <v>532</v>
      </c>
      <c r="J23" s="147">
        <v>513</v>
      </c>
      <c r="K23" s="147">
        <v>392</v>
      </c>
    </row>
    <row r="24" spans="1:11" ht="12" customHeight="1">
      <c r="A24" s="57" t="s">
        <v>13</v>
      </c>
      <c r="B24" s="147">
        <v>245</v>
      </c>
      <c r="C24" s="147">
        <v>173</v>
      </c>
      <c r="D24" s="147">
        <v>349</v>
      </c>
      <c r="E24" s="147">
        <v>446</v>
      </c>
      <c r="F24" s="147">
        <v>432</v>
      </c>
      <c r="G24" s="147">
        <v>410</v>
      </c>
      <c r="H24" s="147">
        <v>686</v>
      </c>
      <c r="I24" s="147">
        <v>614</v>
      </c>
      <c r="J24" s="147">
        <v>519</v>
      </c>
      <c r="K24" s="147">
        <v>375</v>
      </c>
    </row>
    <row r="25" spans="1:11" ht="12" customHeight="1">
      <c r="A25" s="57" t="s">
        <v>14</v>
      </c>
      <c r="B25" s="147">
        <v>31</v>
      </c>
      <c r="C25" s="147">
        <v>24</v>
      </c>
      <c r="D25" s="147">
        <v>36</v>
      </c>
      <c r="E25" s="147">
        <v>63</v>
      </c>
      <c r="F25" s="147">
        <v>85</v>
      </c>
      <c r="G25" s="147">
        <v>79</v>
      </c>
      <c r="H25" s="147">
        <v>42</v>
      </c>
      <c r="I25" s="147">
        <v>42</v>
      </c>
      <c r="J25" s="147">
        <v>41</v>
      </c>
      <c r="K25" s="147">
        <v>36</v>
      </c>
    </row>
    <row r="26" spans="1:11" ht="12" customHeight="1">
      <c r="A26" s="57" t="s">
        <v>15</v>
      </c>
      <c r="B26" s="147">
        <v>186</v>
      </c>
      <c r="C26" s="147">
        <v>206</v>
      </c>
      <c r="D26" s="147">
        <v>223</v>
      </c>
      <c r="E26" s="147">
        <v>271</v>
      </c>
      <c r="F26" s="147">
        <v>266</v>
      </c>
      <c r="G26" s="147">
        <v>339</v>
      </c>
      <c r="H26" s="147">
        <v>333</v>
      </c>
      <c r="I26" s="147">
        <v>275</v>
      </c>
      <c r="J26" s="147">
        <v>274</v>
      </c>
      <c r="K26" s="147">
        <v>249</v>
      </c>
    </row>
    <row r="27" spans="1:11" ht="12" customHeight="1" thickBot="1">
      <c r="A27" s="28"/>
      <c r="B27" s="80"/>
      <c r="C27" s="80"/>
      <c r="D27" s="80"/>
      <c r="E27" s="80"/>
      <c r="F27" s="80"/>
      <c r="G27" s="80"/>
      <c r="H27" s="80"/>
      <c r="I27" s="80"/>
      <c r="J27" s="80"/>
      <c r="K27" s="80"/>
    </row>
    <row r="28" spans="1:12" ht="54.75" customHeight="1">
      <c r="A28" s="309" t="s">
        <v>380</v>
      </c>
      <c r="B28" s="310"/>
      <c r="C28" s="310"/>
      <c r="D28" s="310"/>
      <c r="E28" s="310"/>
      <c r="F28" s="310"/>
      <c r="G28" s="310"/>
      <c r="H28" s="310"/>
      <c r="I28" s="310"/>
      <c r="J28" s="310"/>
      <c r="K28" s="310"/>
      <c r="L28" s="74"/>
    </row>
    <row r="29" spans="1:12" ht="27" customHeight="1">
      <c r="A29" s="309" t="s">
        <v>391</v>
      </c>
      <c r="B29" s="310"/>
      <c r="C29" s="310"/>
      <c r="D29" s="310"/>
      <c r="E29" s="310"/>
      <c r="F29" s="310"/>
      <c r="G29" s="310"/>
      <c r="H29" s="310"/>
      <c r="I29" s="310"/>
      <c r="J29" s="310"/>
      <c r="K29" s="310"/>
      <c r="L29" s="74"/>
    </row>
    <row r="30" spans="1:12" ht="15" customHeight="1">
      <c r="A30" s="309" t="s">
        <v>393</v>
      </c>
      <c r="B30" s="309"/>
      <c r="C30" s="317"/>
      <c r="D30" s="317"/>
      <c r="E30" s="317"/>
      <c r="F30" s="317"/>
      <c r="G30" s="317"/>
      <c r="H30" s="317"/>
      <c r="I30" s="317"/>
      <c r="J30" s="317"/>
      <c r="K30" s="317"/>
      <c r="L30" s="74"/>
    </row>
    <row r="31" spans="1:12" ht="16.5" customHeight="1">
      <c r="A31" s="296" t="s">
        <v>395</v>
      </c>
      <c r="B31" s="308"/>
      <c r="C31" s="308"/>
      <c r="D31" s="308"/>
      <c r="E31" s="308"/>
      <c r="F31" s="308"/>
      <c r="G31" s="308"/>
      <c r="H31" s="308"/>
      <c r="I31" s="308"/>
      <c r="J31" s="308"/>
      <c r="K31" s="308"/>
      <c r="L31" s="67"/>
    </row>
    <row r="32" spans="1:12" ht="27" customHeight="1">
      <c r="A32" s="318" t="s">
        <v>396</v>
      </c>
      <c r="B32" s="319"/>
      <c r="C32" s="319"/>
      <c r="D32" s="319"/>
      <c r="E32" s="319"/>
      <c r="F32" s="319"/>
      <c r="G32" s="319"/>
      <c r="H32" s="319"/>
      <c r="I32" s="319"/>
      <c r="J32" s="319"/>
      <c r="K32" s="319"/>
      <c r="L32" s="74"/>
    </row>
    <row r="33" spans="1:12" ht="43.5" customHeight="1">
      <c r="A33" s="304" t="s">
        <v>105</v>
      </c>
      <c r="B33" s="305"/>
      <c r="C33" s="305"/>
      <c r="D33" s="305"/>
      <c r="E33" s="305"/>
      <c r="F33" s="305"/>
      <c r="G33" s="305"/>
      <c r="H33" s="305"/>
      <c r="I33" s="305"/>
      <c r="J33" s="305"/>
      <c r="K33" s="306"/>
      <c r="L33" s="76"/>
    </row>
  </sheetData>
  <mergeCells count="8">
    <mergeCell ref="A30:K30"/>
    <mergeCell ref="A31:K31"/>
    <mergeCell ref="A32:K32"/>
    <mergeCell ref="A33:K33"/>
    <mergeCell ref="A1:K1"/>
    <mergeCell ref="A28:K28"/>
    <mergeCell ref="A29:K29"/>
    <mergeCell ref="E4:K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V50"/>
  <sheetViews>
    <sheetView workbookViewId="0" topLeftCell="A1">
      <selection activeCell="A1" sqref="A1:K1"/>
    </sheetView>
  </sheetViews>
  <sheetFormatPr defaultColWidth="9.140625" defaultRowHeight="12.75"/>
  <cols>
    <col min="1" max="1" width="14.140625" style="29" customWidth="1"/>
    <col min="2" max="11" width="7.8515625" style="14" customWidth="1"/>
    <col min="12" max="19" width="5.28125" style="42" customWidth="1"/>
    <col min="20" max="20" width="6.140625" style="42" customWidth="1"/>
    <col min="21" max="16384" width="9.140625" style="42" customWidth="1"/>
  </cols>
  <sheetData>
    <row r="1" spans="1:11" ht="15" customHeight="1">
      <c r="A1" s="307" t="s">
        <v>399</v>
      </c>
      <c r="B1" s="322"/>
      <c r="C1" s="322"/>
      <c r="D1" s="322"/>
      <c r="E1" s="322"/>
      <c r="F1" s="322"/>
      <c r="G1" s="322"/>
      <c r="H1" s="322"/>
      <c r="I1" s="322"/>
      <c r="J1" s="322"/>
      <c r="K1" s="322"/>
    </row>
    <row r="4" spans="1:11" ht="13.5" thickBot="1">
      <c r="A4" s="28" t="s">
        <v>53</v>
      </c>
      <c r="B4" s="15"/>
      <c r="C4" s="15"/>
      <c r="D4" s="15"/>
      <c r="E4" s="15"/>
      <c r="F4" s="315" t="s">
        <v>330</v>
      </c>
      <c r="G4" s="316"/>
      <c r="H4" s="316"/>
      <c r="I4" s="316"/>
      <c r="J4" s="316"/>
      <c r="K4" s="316"/>
    </row>
    <row r="5" spans="1:11" ht="12.75">
      <c r="A5" s="33"/>
      <c r="B5" s="126" t="s">
        <v>381</v>
      </c>
      <c r="C5" s="126" t="s">
        <v>382</v>
      </c>
      <c r="D5" s="126" t="s">
        <v>383</v>
      </c>
      <c r="E5" s="126" t="s">
        <v>384</v>
      </c>
      <c r="F5" s="126" t="s">
        <v>385</v>
      </c>
      <c r="G5" s="126" t="s">
        <v>8</v>
      </c>
      <c r="H5" s="126" t="s">
        <v>9</v>
      </c>
      <c r="I5" s="126" t="s">
        <v>10</v>
      </c>
      <c r="J5" s="126" t="s">
        <v>11</v>
      </c>
      <c r="K5" s="126" t="s">
        <v>378</v>
      </c>
    </row>
    <row r="6" ht="12.75">
      <c r="A6" s="34"/>
    </row>
    <row r="7" spans="1:11" ht="15">
      <c r="A7" s="325" t="s">
        <v>400</v>
      </c>
      <c r="B7" s="322"/>
      <c r="C7" s="322"/>
      <c r="D7" s="322"/>
      <c r="E7" s="322"/>
      <c r="F7" s="322"/>
      <c r="G7" s="322"/>
      <c r="H7" s="322"/>
      <c r="I7" s="322"/>
      <c r="J7" s="322"/>
      <c r="K7" s="322"/>
    </row>
    <row r="8" spans="1:22" ht="12.75">
      <c r="A8" s="150" t="s">
        <v>60</v>
      </c>
      <c r="B8" s="151">
        <f>SUM(B9:B17)</f>
        <v>4891</v>
      </c>
      <c r="C8" s="151">
        <f aca="true" t="shared" si="0" ref="C8:K8">SUM(C9:C17)</f>
        <v>5223</v>
      </c>
      <c r="D8" s="151">
        <f t="shared" si="0"/>
        <v>5097</v>
      </c>
      <c r="E8" s="151">
        <f t="shared" si="0"/>
        <v>4994</v>
      </c>
      <c r="F8" s="151">
        <f t="shared" si="0"/>
        <v>5161</v>
      </c>
      <c r="G8" s="151">
        <f t="shared" si="0"/>
        <v>6464</v>
      </c>
      <c r="H8" s="151">
        <f t="shared" si="0"/>
        <v>6799</v>
      </c>
      <c r="I8" s="151">
        <f t="shared" si="0"/>
        <v>6535</v>
      </c>
      <c r="J8" s="151">
        <f>SUM(J9:J17)</f>
        <v>7170</v>
      </c>
      <c r="K8" s="151">
        <f t="shared" si="0"/>
        <v>6908</v>
      </c>
      <c r="L8" s="114"/>
      <c r="M8" s="114"/>
      <c r="N8" s="58"/>
      <c r="O8" s="58"/>
      <c r="P8" s="58"/>
      <c r="Q8" s="58"/>
      <c r="R8" s="58"/>
      <c r="S8" s="58"/>
      <c r="T8" s="58"/>
      <c r="U8" s="58"/>
      <c r="V8" s="58"/>
    </row>
    <row r="9" spans="1:22" ht="12.75">
      <c r="A9" s="152" t="s">
        <v>17</v>
      </c>
      <c r="B9" s="153">
        <v>986</v>
      </c>
      <c r="C9" s="153">
        <v>1192</v>
      </c>
      <c r="D9" s="153">
        <v>1087</v>
      </c>
      <c r="E9" s="153">
        <v>810</v>
      </c>
      <c r="F9" s="153">
        <v>891</v>
      </c>
      <c r="G9" s="153">
        <v>1431</v>
      </c>
      <c r="H9" s="153">
        <v>1620</v>
      </c>
      <c r="I9" s="153">
        <v>1491</v>
      </c>
      <c r="J9" s="153">
        <v>1866</v>
      </c>
      <c r="K9" s="153">
        <v>1748</v>
      </c>
      <c r="L9" s="265"/>
      <c r="M9" s="114"/>
      <c r="N9" s="58"/>
      <c r="O9" s="58"/>
      <c r="P9" s="58"/>
      <c r="Q9" s="58"/>
      <c r="R9" s="58"/>
      <c r="S9" s="58"/>
      <c r="T9" s="58"/>
      <c r="U9" s="58"/>
      <c r="V9" s="58"/>
    </row>
    <row r="10" spans="1:13" ht="12.75">
      <c r="A10" s="152" t="s">
        <v>18</v>
      </c>
      <c r="B10" s="153">
        <v>1580</v>
      </c>
      <c r="C10" s="153">
        <v>1527</v>
      </c>
      <c r="D10" s="153">
        <v>1394</v>
      </c>
      <c r="E10" s="153">
        <v>1307</v>
      </c>
      <c r="F10" s="153">
        <v>1271</v>
      </c>
      <c r="G10" s="153">
        <v>1591</v>
      </c>
      <c r="H10" s="153">
        <v>1775</v>
      </c>
      <c r="I10" s="153">
        <v>1641</v>
      </c>
      <c r="J10" s="153">
        <v>1753</v>
      </c>
      <c r="K10" s="153">
        <v>1921</v>
      </c>
      <c r="L10" s="14"/>
      <c r="M10" s="14"/>
    </row>
    <row r="11" spans="1:13" ht="12.75">
      <c r="A11" s="152" t="s">
        <v>19</v>
      </c>
      <c r="B11" s="153">
        <v>734</v>
      </c>
      <c r="C11" s="153">
        <v>834</v>
      </c>
      <c r="D11" s="153">
        <v>895</v>
      </c>
      <c r="E11" s="153">
        <v>978</v>
      </c>
      <c r="F11" s="153">
        <v>994</v>
      </c>
      <c r="G11" s="153">
        <v>1130</v>
      </c>
      <c r="H11" s="153">
        <v>1047</v>
      </c>
      <c r="I11" s="153">
        <v>1082</v>
      </c>
      <c r="J11" s="153">
        <v>1161</v>
      </c>
      <c r="K11" s="153">
        <v>1070</v>
      </c>
      <c r="L11" s="88"/>
      <c r="M11" s="89"/>
    </row>
    <row r="12" spans="1:13" ht="12.75">
      <c r="A12" s="152" t="s">
        <v>20</v>
      </c>
      <c r="B12" s="153">
        <v>713</v>
      </c>
      <c r="C12" s="153">
        <v>712</v>
      </c>
      <c r="D12" s="153">
        <v>670</v>
      </c>
      <c r="E12" s="153">
        <v>777</v>
      </c>
      <c r="F12" s="153">
        <v>899</v>
      </c>
      <c r="G12" s="153">
        <v>904</v>
      </c>
      <c r="H12" s="153">
        <v>948</v>
      </c>
      <c r="I12" s="153">
        <v>990</v>
      </c>
      <c r="J12" s="153">
        <v>1012</v>
      </c>
      <c r="K12" s="153">
        <v>862</v>
      </c>
      <c r="L12" s="88"/>
      <c r="M12" s="89"/>
    </row>
    <row r="13" spans="1:13" ht="12.75">
      <c r="A13" s="152" t="s">
        <v>21</v>
      </c>
      <c r="B13" s="153">
        <v>698</v>
      </c>
      <c r="C13" s="153">
        <v>773</v>
      </c>
      <c r="D13" s="153">
        <v>836</v>
      </c>
      <c r="E13" s="153">
        <v>884</v>
      </c>
      <c r="F13" s="153">
        <v>857</v>
      </c>
      <c r="G13" s="153">
        <v>1039</v>
      </c>
      <c r="H13" s="153">
        <v>986</v>
      </c>
      <c r="I13" s="153">
        <v>882</v>
      </c>
      <c r="J13" s="153">
        <v>916</v>
      </c>
      <c r="K13" s="153">
        <v>861</v>
      </c>
      <c r="L13" s="88"/>
      <c r="M13" s="89"/>
    </row>
    <row r="14" spans="1:13" ht="12.75">
      <c r="A14" s="152" t="s">
        <v>22</v>
      </c>
      <c r="B14" s="153">
        <v>156</v>
      </c>
      <c r="C14" s="153">
        <v>133</v>
      </c>
      <c r="D14" s="153">
        <v>175</v>
      </c>
      <c r="E14" s="153">
        <v>186</v>
      </c>
      <c r="F14" s="153">
        <v>201</v>
      </c>
      <c r="G14" s="153">
        <v>305</v>
      </c>
      <c r="H14" s="153">
        <v>314</v>
      </c>
      <c r="I14" s="153">
        <v>360</v>
      </c>
      <c r="J14" s="153">
        <v>368</v>
      </c>
      <c r="K14" s="153">
        <v>357</v>
      </c>
      <c r="L14" s="88"/>
      <c r="M14" s="89"/>
    </row>
    <row r="15" spans="1:13" ht="12.75">
      <c r="A15" s="152" t="s">
        <v>23</v>
      </c>
      <c r="B15" s="153">
        <v>18</v>
      </c>
      <c r="C15" s="153">
        <v>41</v>
      </c>
      <c r="D15" s="153">
        <v>30</v>
      </c>
      <c r="E15" s="153">
        <v>37</v>
      </c>
      <c r="F15" s="153">
        <v>32</v>
      </c>
      <c r="G15" s="153">
        <v>41</v>
      </c>
      <c r="H15" s="153">
        <v>83</v>
      </c>
      <c r="I15" s="153">
        <v>67</v>
      </c>
      <c r="J15" s="153">
        <v>73</v>
      </c>
      <c r="K15" s="153">
        <v>69</v>
      </c>
      <c r="L15" s="88"/>
      <c r="M15" s="89"/>
    </row>
    <row r="16" spans="1:13" ht="12.75">
      <c r="A16" s="152" t="s">
        <v>24</v>
      </c>
      <c r="B16" s="153">
        <v>4</v>
      </c>
      <c r="C16" s="153">
        <v>9</v>
      </c>
      <c r="D16" s="153">
        <v>10</v>
      </c>
      <c r="E16" s="153">
        <v>13</v>
      </c>
      <c r="F16" s="153">
        <v>16</v>
      </c>
      <c r="G16" s="153">
        <v>22</v>
      </c>
      <c r="H16" s="153">
        <v>26</v>
      </c>
      <c r="I16" s="153">
        <v>22</v>
      </c>
      <c r="J16" s="153">
        <v>21</v>
      </c>
      <c r="K16" s="153">
        <v>19</v>
      </c>
      <c r="L16" s="88"/>
      <c r="M16" s="89"/>
    </row>
    <row r="17" spans="1:13" ht="15">
      <c r="A17" s="152" t="s">
        <v>307</v>
      </c>
      <c r="B17" s="153">
        <v>2</v>
      </c>
      <c r="C17" s="153">
        <v>2</v>
      </c>
      <c r="D17" s="153">
        <v>0</v>
      </c>
      <c r="E17" s="153">
        <v>2</v>
      </c>
      <c r="F17" s="153">
        <v>0</v>
      </c>
      <c r="G17" s="153">
        <v>1</v>
      </c>
      <c r="H17" s="153">
        <v>0</v>
      </c>
      <c r="I17" s="153">
        <v>0</v>
      </c>
      <c r="J17" s="153">
        <v>0</v>
      </c>
      <c r="K17" s="153">
        <v>1</v>
      </c>
      <c r="L17" s="88"/>
      <c r="M17" s="89"/>
    </row>
    <row r="18" spans="1:12" ht="12.75">
      <c r="A18" s="152"/>
      <c r="B18" s="153"/>
      <c r="C18" s="153"/>
      <c r="D18" s="153"/>
      <c r="E18" s="153"/>
      <c r="F18" s="153"/>
      <c r="G18" s="153"/>
      <c r="H18" s="153"/>
      <c r="I18" s="153"/>
      <c r="J18" s="153"/>
      <c r="K18" s="153"/>
      <c r="L18" s="47"/>
    </row>
    <row r="19" spans="1:12" ht="12.75">
      <c r="A19" s="323" t="s">
        <v>62</v>
      </c>
      <c r="B19" s="324"/>
      <c r="C19" s="324"/>
      <c r="D19" s="324"/>
      <c r="E19" s="324"/>
      <c r="F19" s="324"/>
      <c r="G19" s="324"/>
      <c r="H19" s="324"/>
      <c r="I19" s="324"/>
      <c r="J19" s="324"/>
      <c r="K19" s="324"/>
      <c r="L19" s="47"/>
    </row>
    <row r="20" spans="1:12" ht="12.75">
      <c r="A20" s="154" t="s">
        <v>61</v>
      </c>
      <c r="B20" s="155">
        <f>SUM(B21:B29)</f>
        <v>6104</v>
      </c>
      <c r="C20" s="155">
        <f aca="true" t="shared" si="1" ref="C20:K20">SUM(C21:C29)</f>
        <v>6978</v>
      </c>
      <c r="D20" s="155">
        <f t="shared" si="1"/>
        <v>7556</v>
      </c>
      <c r="E20" s="155">
        <f t="shared" si="1"/>
        <v>7718</v>
      </c>
      <c r="F20" s="155">
        <f t="shared" si="1"/>
        <v>7666</v>
      </c>
      <c r="G20" s="155">
        <f t="shared" si="1"/>
        <v>9556</v>
      </c>
      <c r="H20" s="155">
        <f t="shared" si="1"/>
        <v>10447</v>
      </c>
      <c r="I20" s="155">
        <f t="shared" si="1"/>
        <v>11386</v>
      </c>
      <c r="J20" s="155">
        <f>SUM(J21:J29)</f>
        <v>11627</v>
      </c>
      <c r="K20" s="155">
        <f t="shared" si="1"/>
        <v>11217</v>
      </c>
      <c r="L20" s="47"/>
    </row>
    <row r="21" spans="1:12" ht="12.75">
      <c r="A21" s="152" t="s">
        <v>17</v>
      </c>
      <c r="B21" s="153">
        <v>1882</v>
      </c>
      <c r="C21" s="153">
        <v>2461</v>
      </c>
      <c r="D21" s="153">
        <v>2329</v>
      </c>
      <c r="E21" s="153">
        <v>2213</v>
      </c>
      <c r="F21" s="153">
        <v>2052</v>
      </c>
      <c r="G21" s="153">
        <v>3264</v>
      </c>
      <c r="H21" s="153">
        <v>3654</v>
      </c>
      <c r="I21" s="153">
        <v>4045</v>
      </c>
      <c r="J21" s="153">
        <v>4248</v>
      </c>
      <c r="K21" s="153">
        <v>3184</v>
      </c>
      <c r="L21" s="71"/>
    </row>
    <row r="22" spans="1:12" ht="12.75">
      <c r="A22" s="152" t="s">
        <v>18</v>
      </c>
      <c r="B22" s="153">
        <v>2332</v>
      </c>
      <c r="C22" s="153">
        <v>2419</v>
      </c>
      <c r="D22" s="153">
        <v>2836</v>
      </c>
      <c r="E22" s="153">
        <v>2637</v>
      </c>
      <c r="F22" s="153">
        <v>2463</v>
      </c>
      <c r="G22" s="153">
        <v>3065</v>
      </c>
      <c r="H22" s="153">
        <v>3184</v>
      </c>
      <c r="I22" s="153">
        <v>3564</v>
      </c>
      <c r="J22" s="153">
        <v>3617</v>
      </c>
      <c r="K22" s="153">
        <v>3907</v>
      </c>
      <c r="L22" s="47"/>
    </row>
    <row r="23" spans="1:12" ht="12.75">
      <c r="A23" s="152" t="s">
        <v>19</v>
      </c>
      <c r="B23" s="153">
        <v>726</v>
      </c>
      <c r="C23" s="153">
        <v>781</v>
      </c>
      <c r="D23" s="153">
        <v>924</v>
      </c>
      <c r="E23" s="153">
        <v>1113</v>
      </c>
      <c r="F23" s="153">
        <v>1146</v>
      </c>
      <c r="G23" s="153">
        <v>1162</v>
      </c>
      <c r="H23" s="153">
        <v>1290</v>
      </c>
      <c r="I23" s="153">
        <v>1318</v>
      </c>
      <c r="J23" s="153">
        <v>1369</v>
      </c>
      <c r="K23" s="153">
        <v>1483</v>
      </c>
      <c r="L23" s="47"/>
    </row>
    <row r="24" spans="1:15" ht="12.75">
      <c r="A24" s="152" t="s">
        <v>20</v>
      </c>
      <c r="B24" s="153">
        <v>534</v>
      </c>
      <c r="C24" s="153">
        <v>580</v>
      </c>
      <c r="D24" s="153">
        <v>640</v>
      </c>
      <c r="E24" s="153">
        <v>736</v>
      </c>
      <c r="F24" s="153">
        <v>894</v>
      </c>
      <c r="G24" s="153">
        <v>919</v>
      </c>
      <c r="H24" s="153">
        <v>1009</v>
      </c>
      <c r="I24" s="153">
        <v>1103</v>
      </c>
      <c r="J24" s="153">
        <v>1033</v>
      </c>
      <c r="K24" s="153">
        <v>1180</v>
      </c>
      <c r="L24" s="47"/>
      <c r="O24" s="72"/>
    </row>
    <row r="25" spans="1:12" ht="12.75">
      <c r="A25" s="152" t="s">
        <v>21</v>
      </c>
      <c r="B25" s="153">
        <v>518</v>
      </c>
      <c r="C25" s="153">
        <v>615</v>
      </c>
      <c r="D25" s="153">
        <v>685</v>
      </c>
      <c r="E25" s="153">
        <v>815</v>
      </c>
      <c r="F25" s="153">
        <v>885</v>
      </c>
      <c r="G25" s="153">
        <v>924</v>
      </c>
      <c r="H25" s="153">
        <v>997</v>
      </c>
      <c r="I25" s="153">
        <v>989</v>
      </c>
      <c r="J25" s="153">
        <v>994</v>
      </c>
      <c r="K25" s="153">
        <v>1051</v>
      </c>
      <c r="L25" s="47"/>
    </row>
    <row r="26" spans="1:12" ht="12.75">
      <c r="A26" s="152" t="s">
        <v>22</v>
      </c>
      <c r="B26" s="153">
        <v>94</v>
      </c>
      <c r="C26" s="153">
        <v>104</v>
      </c>
      <c r="D26" s="153">
        <v>119</v>
      </c>
      <c r="E26" s="153">
        <v>180</v>
      </c>
      <c r="F26" s="153">
        <v>207</v>
      </c>
      <c r="G26" s="153">
        <v>191</v>
      </c>
      <c r="H26" s="153">
        <v>270</v>
      </c>
      <c r="I26" s="153">
        <v>317</v>
      </c>
      <c r="J26" s="153">
        <v>309</v>
      </c>
      <c r="K26" s="153">
        <v>362</v>
      </c>
      <c r="L26" s="47"/>
    </row>
    <row r="27" spans="1:12" ht="12.75">
      <c r="A27" s="152" t="s">
        <v>23</v>
      </c>
      <c r="B27" s="153">
        <v>11</v>
      </c>
      <c r="C27" s="153">
        <v>16</v>
      </c>
      <c r="D27" s="153">
        <v>21</v>
      </c>
      <c r="E27" s="153">
        <v>17</v>
      </c>
      <c r="F27" s="153">
        <v>15</v>
      </c>
      <c r="G27" s="153">
        <v>24</v>
      </c>
      <c r="H27" s="153">
        <v>35</v>
      </c>
      <c r="I27" s="153">
        <v>40</v>
      </c>
      <c r="J27" s="153">
        <v>36</v>
      </c>
      <c r="K27" s="153">
        <v>37</v>
      </c>
      <c r="L27" s="47"/>
    </row>
    <row r="28" spans="1:12" ht="12.75">
      <c r="A28" s="152" t="s">
        <v>24</v>
      </c>
      <c r="B28" s="153">
        <v>7</v>
      </c>
      <c r="C28" s="153">
        <v>2</v>
      </c>
      <c r="D28" s="153">
        <v>2</v>
      </c>
      <c r="E28" s="153">
        <v>7</v>
      </c>
      <c r="F28" s="153">
        <v>4</v>
      </c>
      <c r="G28" s="153">
        <v>7</v>
      </c>
      <c r="H28" s="153">
        <v>8</v>
      </c>
      <c r="I28" s="153">
        <v>10</v>
      </c>
      <c r="J28" s="153">
        <v>21</v>
      </c>
      <c r="K28" s="153">
        <v>12</v>
      </c>
      <c r="L28" s="47"/>
    </row>
    <row r="29" spans="1:12" ht="15">
      <c r="A29" s="152" t="s">
        <v>307</v>
      </c>
      <c r="B29" s="153">
        <v>0</v>
      </c>
      <c r="C29" s="153">
        <v>0</v>
      </c>
      <c r="D29" s="153">
        <v>0</v>
      </c>
      <c r="E29" s="153">
        <v>0</v>
      </c>
      <c r="F29" s="153">
        <v>0</v>
      </c>
      <c r="G29" s="153">
        <v>0</v>
      </c>
      <c r="H29" s="153">
        <v>0</v>
      </c>
      <c r="I29" s="153">
        <v>0</v>
      </c>
      <c r="J29" s="153">
        <v>0</v>
      </c>
      <c r="K29" s="153">
        <v>1</v>
      </c>
      <c r="L29" s="47"/>
    </row>
    <row r="30" spans="1:12" ht="12.75">
      <c r="A30" s="152"/>
      <c r="B30" s="153"/>
      <c r="C30" s="153"/>
      <c r="D30" s="153"/>
      <c r="E30" s="153"/>
      <c r="F30" s="153"/>
      <c r="G30" s="153"/>
      <c r="H30" s="153"/>
      <c r="I30" s="153"/>
      <c r="J30" s="153"/>
      <c r="K30" s="153"/>
      <c r="L30" s="47"/>
    </row>
    <row r="31" spans="1:12" ht="12.75">
      <c r="A31" s="323" t="s">
        <v>63</v>
      </c>
      <c r="B31" s="324"/>
      <c r="C31" s="324"/>
      <c r="D31" s="324"/>
      <c r="E31" s="324"/>
      <c r="F31" s="324"/>
      <c r="G31" s="324"/>
      <c r="H31" s="324"/>
      <c r="I31" s="324"/>
      <c r="J31" s="324"/>
      <c r="K31" s="324"/>
      <c r="L31" s="47"/>
    </row>
    <row r="32" spans="1:12" ht="12.75">
      <c r="A32" s="152"/>
      <c r="B32" s="153"/>
      <c r="C32" s="153"/>
      <c r="D32" s="153"/>
      <c r="E32" s="153"/>
      <c r="F32" s="153"/>
      <c r="G32" s="153"/>
      <c r="H32" s="153"/>
      <c r="I32" s="153"/>
      <c r="J32" s="153"/>
      <c r="K32" s="153"/>
      <c r="L32" s="47"/>
    </row>
    <row r="33" spans="1:12" ht="12.75">
      <c r="A33" s="154" t="s">
        <v>61</v>
      </c>
      <c r="B33" s="155">
        <f>SUM(B34:B42)</f>
        <v>3937</v>
      </c>
      <c r="C33" s="155">
        <f aca="true" t="shared" si="2" ref="C33:K33">SUM(C34:C42)</f>
        <v>3918</v>
      </c>
      <c r="D33" s="155">
        <f t="shared" si="2"/>
        <v>4281</v>
      </c>
      <c r="E33" s="155">
        <f t="shared" si="2"/>
        <v>4158</v>
      </c>
      <c r="F33" s="155">
        <f t="shared" si="2"/>
        <v>4270</v>
      </c>
      <c r="G33" s="155">
        <f t="shared" si="2"/>
        <v>5298</v>
      </c>
      <c r="H33" s="155">
        <f t="shared" si="2"/>
        <v>5631</v>
      </c>
      <c r="I33" s="155">
        <f t="shared" si="2"/>
        <v>5783</v>
      </c>
      <c r="J33" s="155">
        <f>SUM(J34:J42)</f>
        <v>6424</v>
      </c>
      <c r="K33" s="155">
        <f t="shared" si="2"/>
        <v>5895</v>
      </c>
      <c r="L33" s="47"/>
    </row>
    <row r="34" spans="1:12" ht="12.75">
      <c r="A34" s="152" t="s">
        <v>17</v>
      </c>
      <c r="B34" s="153">
        <v>709</v>
      </c>
      <c r="C34" s="153">
        <v>762</v>
      </c>
      <c r="D34" s="153">
        <v>706</v>
      </c>
      <c r="E34" s="153">
        <v>519</v>
      </c>
      <c r="F34" s="153">
        <v>518</v>
      </c>
      <c r="G34" s="153">
        <v>926</v>
      </c>
      <c r="H34" s="153">
        <v>966</v>
      </c>
      <c r="I34" s="153">
        <v>999</v>
      </c>
      <c r="J34" s="153">
        <v>1242</v>
      </c>
      <c r="K34" s="153">
        <v>994</v>
      </c>
      <c r="L34" s="71"/>
    </row>
    <row r="35" spans="1:12" ht="12.75">
      <c r="A35" s="152" t="s">
        <v>18</v>
      </c>
      <c r="B35" s="153">
        <v>1208</v>
      </c>
      <c r="C35" s="153">
        <v>1082</v>
      </c>
      <c r="D35" s="153">
        <v>1043</v>
      </c>
      <c r="E35" s="153">
        <v>958</v>
      </c>
      <c r="F35" s="153">
        <v>937</v>
      </c>
      <c r="G35" s="153">
        <v>1199</v>
      </c>
      <c r="H35" s="153">
        <v>1235</v>
      </c>
      <c r="I35" s="153">
        <v>1248</v>
      </c>
      <c r="J35" s="153">
        <v>1475</v>
      </c>
      <c r="K35" s="153">
        <v>1568</v>
      </c>
      <c r="L35" s="47"/>
    </row>
    <row r="36" spans="1:12" ht="12.75">
      <c r="A36" s="152" t="s">
        <v>19</v>
      </c>
      <c r="B36" s="153">
        <v>601</v>
      </c>
      <c r="C36" s="153">
        <v>651</v>
      </c>
      <c r="D36" s="153">
        <v>745</v>
      </c>
      <c r="E36" s="153">
        <v>802</v>
      </c>
      <c r="F36" s="153">
        <v>805</v>
      </c>
      <c r="G36" s="153">
        <v>857</v>
      </c>
      <c r="H36" s="153">
        <v>977</v>
      </c>
      <c r="I36" s="153">
        <v>1017</v>
      </c>
      <c r="J36" s="153">
        <v>1049</v>
      </c>
      <c r="K36" s="153">
        <v>1002</v>
      </c>
      <c r="L36" s="47"/>
    </row>
    <row r="37" spans="1:12" ht="12.75">
      <c r="A37" s="152" t="s">
        <v>20</v>
      </c>
      <c r="B37" s="153">
        <v>566</v>
      </c>
      <c r="C37" s="153">
        <v>560</v>
      </c>
      <c r="D37" s="153">
        <v>701</v>
      </c>
      <c r="E37" s="153">
        <v>710</v>
      </c>
      <c r="F37" s="153">
        <v>757</v>
      </c>
      <c r="G37" s="153">
        <v>891</v>
      </c>
      <c r="H37" s="153">
        <v>907</v>
      </c>
      <c r="I37" s="153">
        <v>947</v>
      </c>
      <c r="J37" s="153">
        <v>1023</v>
      </c>
      <c r="K37" s="153">
        <v>870</v>
      </c>
      <c r="L37" s="47"/>
    </row>
    <row r="38" spans="1:12" ht="12.75">
      <c r="A38" s="152" t="s">
        <v>21</v>
      </c>
      <c r="B38" s="153">
        <v>627</v>
      </c>
      <c r="C38" s="153">
        <v>660</v>
      </c>
      <c r="D38" s="153">
        <v>824</v>
      </c>
      <c r="E38" s="153">
        <v>879</v>
      </c>
      <c r="F38" s="153">
        <v>904</v>
      </c>
      <c r="G38" s="153">
        <v>1037</v>
      </c>
      <c r="H38" s="153">
        <v>1069</v>
      </c>
      <c r="I38" s="153">
        <v>1084</v>
      </c>
      <c r="J38" s="153">
        <v>1072</v>
      </c>
      <c r="K38" s="153">
        <v>972</v>
      </c>
      <c r="L38" s="47"/>
    </row>
    <row r="39" spans="1:12" ht="12.75">
      <c r="A39" s="152" t="s">
        <v>22</v>
      </c>
      <c r="B39" s="153">
        <v>164</v>
      </c>
      <c r="C39" s="153">
        <v>156</v>
      </c>
      <c r="D39" s="153">
        <v>189</v>
      </c>
      <c r="E39" s="153">
        <v>217</v>
      </c>
      <c r="F39" s="153">
        <v>254</v>
      </c>
      <c r="G39" s="153">
        <v>315</v>
      </c>
      <c r="H39" s="153">
        <v>364</v>
      </c>
      <c r="I39" s="153">
        <v>392</v>
      </c>
      <c r="J39" s="153">
        <v>457</v>
      </c>
      <c r="K39" s="153">
        <v>374</v>
      </c>
      <c r="L39" s="47"/>
    </row>
    <row r="40" spans="1:12" ht="12.75">
      <c r="A40" s="152" t="s">
        <v>23</v>
      </c>
      <c r="B40" s="153">
        <v>53</v>
      </c>
      <c r="C40" s="153">
        <v>33</v>
      </c>
      <c r="D40" s="153">
        <v>54</v>
      </c>
      <c r="E40" s="153">
        <v>55</v>
      </c>
      <c r="F40" s="153">
        <v>77</v>
      </c>
      <c r="G40" s="153">
        <v>55</v>
      </c>
      <c r="H40" s="153">
        <v>85</v>
      </c>
      <c r="I40" s="153">
        <v>74</v>
      </c>
      <c r="J40" s="153">
        <v>80</v>
      </c>
      <c r="K40" s="153">
        <v>90</v>
      </c>
      <c r="L40" s="47"/>
    </row>
    <row r="41" spans="1:12" ht="12.75">
      <c r="A41" s="152" t="s">
        <v>24</v>
      </c>
      <c r="B41" s="153">
        <v>9</v>
      </c>
      <c r="C41" s="153">
        <v>14</v>
      </c>
      <c r="D41" s="153">
        <v>19</v>
      </c>
      <c r="E41" s="153">
        <v>18</v>
      </c>
      <c r="F41" s="153">
        <v>18</v>
      </c>
      <c r="G41" s="153">
        <v>18</v>
      </c>
      <c r="H41" s="153">
        <v>28</v>
      </c>
      <c r="I41" s="153">
        <v>22</v>
      </c>
      <c r="J41" s="153">
        <v>26</v>
      </c>
      <c r="K41" s="153">
        <v>25</v>
      </c>
      <c r="L41" s="47"/>
    </row>
    <row r="42" spans="1:12" ht="15">
      <c r="A42" s="152" t="s">
        <v>307</v>
      </c>
      <c r="B42" s="153">
        <v>0</v>
      </c>
      <c r="C42" s="153">
        <v>0</v>
      </c>
      <c r="D42" s="153">
        <v>0</v>
      </c>
      <c r="E42" s="153">
        <v>0</v>
      </c>
      <c r="F42" s="153">
        <v>0</v>
      </c>
      <c r="G42" s="153">
        <v>0</v>
      </c>
      <c r="H42" s="153">
        <v>0</v>
      </c>
      <c r="I42" s="153">
        <v>0</v>
      </c>
      <c r="J42" s="153">
        <v>0</v>
      </c>
      <c r="K42" s="153">
        <v>0</v>
      </c>
      <c r="L42" s="47"/>
    </row>
    <row r="43" spans="1:12" ht="13.5" thickBot="1">
      <c r="A43" s="60"/>
      <c r="B43" s="61"/>
      <c r="C43" s="61"/>
      <c r="D43" s="61"/>
      <c r="E43" s="61"/>
      <c r="F43" s="61"/>
      <c r="G43" s="61"/>
      <c r="H43" s="61"/>
      <c r="I43" s="61"/>
      <c r="J43" s="15"/>
      <c r="K43" s="15"/>
      <c r="L43" s="47"/>
    </row>
    <row r="44" spans="1:12" ht="65.25" customHeight="1">
      <c r="A44" s="309" t="s">
        <v>331</v>
      </c>
      <c r="B44" s="320"/>
      <c r="C44" s="320"/>
      <c r="D44" s="320"/>
      <c r="E44" s="320"/>
      <c r="F44" s="320"/>
      <c r="G44" s="320"/>
      <c r="H44" s="320"/>
      <c r="I44" s="320"/>
      <c r="J44" s="320"/>
      <c r="K44" s="320"/>
      <c r="L44" s="47"/>
    </row>
    <row r="45" spans="1:12" ht="55.5" customHeight="1">
      <c r="A45" s="326" t="s">
        <v>308</v>
      </c>
      <c r="B45" s="319"/>
      <c r="C45" s="319"/>
      <c r="D45" s="319"/>
      <c r="E45" s="319"/>
      <c r="F45" s="319"/>
      <c r="G45" s="319"/>
      <c r="H45" s="319"/>
      <c r="I45" s="319"/>
      <c r="J45" s="319"/>
      <c r="K45" s="319"/>
      <c r="L45" s="47"/>
    </row>
    <row r="46" spans="1:12" ht="51" customHeight="1">
      <c r="A46" s="304" t="s">
        <v>101</v>
      </c>
      <c r="B46" s="321"/>
      <c r="C46" s="321"/>
      <c r="D46" s="321"/>
      <c r="E46" s="321"/>
      <c r="F46" s="321"/>
      <c r="G46" s="321"/>
      <c r="H46" s="321"/>
      <c r="I46" s="321"/>
      <c r="J46" s="321"/>
      <c r="K46" s="321"/>
      <c r="L46" s="47"/>
    </row>
    <row r="47" spans="1:12" ht="12.75">
      <c r="A47" s="31"/>
      <c r="B47" s="16"/>
      <c r="C47" s="16"/>
      <c r="D47" s="16"/>
      <c r="E47" s="16"/>
      <c r="F47" s="16"/>
      <c r="G47" s="16"/>
      <c r="H47" s="16"/>
      <c r="I47" s="16"/>
      <c r="J47" s="16"/>
      <c r="K47" s="16"/>
      <c r="L47" s="47"/>
    </row>
    <row r="48" spans="1:12" ht="12.75">
      <c r="A48" s="31"/>
      <c r="B48" s="16"/>
      <c r="C48" s="16"/>
      <c r="D48" s="16"/>
      <c r="E48" s="16"/>
      <c r="F48" s="16"/>
      <c r="G48" s="16"/>
      <c r="H48" s="16"/>
      <c r="I48" s="16"/>
      <c r="J48" s="16"/>
      <c r="K48" s="16"/>
      <c r="L48" s="47"/>
    </row>
    <row r="49" spans="1:12" ht="12.75">
      <c r="A49" s="31"/>
      <c r="B49" s="16"/>
      <c r="C49" s="16"/>
      <c r="D49" s="16"/>
      <c r="E49" s="16"/>
      <c r="F49" s="16"/>
      <c r="G49" s="16"/>
      <c r="H49" s="16"/>
      <c r="I49" s="16"/>
      <c r="J49" s="16"/>
      <c r="K49" s="16"/>
      <c r="L49" s="47"/>
    </row>
    <row r="50" spans="1:12" ht="12.75">
      <c r="A50" s="31"/>
      <c r="B50" s="16"/>
      <c r="C50" s="16"/>
      <c r="D50" s="16"/>
      <c r="E50" s="16"/>
      <c r="F50" s="16"/>
      <c r="G50" s="16"/>
      <c r="H50" s="16"/>
      <c r="I50" s="16"/>
      <c r="J50" s="16"/>
      <c r="K50" s="16"/>
      <c r="L50" s="47"/>
    </row>
  </sheetData>
  <mergeCells count="8">
    <mergeCell ref="A44:K44"/>
    <mergeCell ref="A46:K46"/>
    <mergeCell ref="A1:K1"/>
    <mergeCell ref="A31:K31"/>
    <mergeCell ref="A19:K19"/>
    <mergeCell ref="A7:K7"/>
    <mergeCell ref="F4:K4"/>
    <mergeCell ref="A45:K45"/>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T50"/>
  <sheetViews>
    <sheetView workbookViewId="0" topLeftCell="A1">
      <selection activeCell="A1" sqref="A1:K1"/>
    </sheetView>
  </sheetViews>
  <sheetFormatPr defaultColWidth="9.140625" defaultRowHeight="12.75"/>
  <cols>
    <col min="1" max="1" width="24.7109375" style="29" customWidth="1"/>
    <col min="2" max="11" width="7.28125" style="14" customWidth="1"/>
    <col min="12" max="16384" width="9.140625" style="42" customWidth="1"/>
  </cols>
  <sheetData>
    <row r="1" spans="1:11" ht="15" customHeight="1">
      <c r="A1" s="307" t="s">
        <v>291</v>
      </c>
      <c r="B1" s="322"/>
      <c r="C1" s="322"/>
      <c r="D1" s="322"/>
      <c r="E1" s="322"/>
      <c r="F1" s="322"/>
      <c r="G1" s="322"/>
      <c r="H1" s="322"/>
      <c r="I1" s="322"/>
      <c r="J1" s="322"/>
      <c r="K1" s="322"/>
    </row>
    <row r="2" ht="12.75">
      <c r="A2" s="27"/>
    </row>
    <row r="3" ht="12.75">
      <c r="A3" s="27"/>
    </row>
    <row r="4" spans="1:11" ht="13.5" thickBot="1">
      <c r="A4" s="28" t="s">
        <v>53</v>
      </c>
      <c r="B4" s="15"/>
      <c r="C4" s="15"/>
      <c r="D4" s="15"/>
      <c r="E4" s="15"/>
      <c r="F4" s="315" t="s">
        <v>330</v>
      </c>
      <c r="G4" s="315"/>
      <c r="H4" s="315"/>
      <c r="I4" s="315"/>
      <c r="J4" s="315"/>
      <c r="K4" s="315"/>
    </row>
    <row r="5" spans="1:11" ht="15" customHeight="1">
      <c r="A5" s="43"/>
      <c r="B5" s="126" t="s">
        <v>381</v>
      </c>
      <c r="C5" s="126" t="s">
        <v>382</v>
      </c>
      <c r="D5" s="126" t="s">
        <v>383</v>
      </c>
      <c r="E5" s="126" t="s">
        <v>384</v>
      </c>
      <c r="F5" s="126" t="s">
        <v>385</v>
      </c>
      <c r="G5" s="126" t="s">
        <v>8</v>
      </c>
      <c r="H5" s="126" t="s">
        <v>9</v>
      </c>
      <c r="I5" s="126" t="s">
        <v>10</v>
      </c>
      <c r="J5" s="126" t="s">
        <v>11</v>
      </c>
      <c r="K5" s="126" t="s">
        <v>378</v>
      </c>
    </row>
    <row r="6" spans="1:11" ht="12.75">
      <c r="A6" s="35"/>
      <c r="B6" s="24"/>
      <c r="C6" s="24"/>
      <c r="D6" s="24"/>
      <c r="E6" s="24"/>
      <c r="F6" s="24"/>
      <c r="G6" s="24"/>
      <c r="H6" s="24"/>
      <c r="I6" s="24"/>
      <c r="J6" s="25"/>
      <c r="K6" s="25"/>
    </row>
    <row r="7" spans="1:12" ht="15">
      <c r="A7" s="332" t="s">
        <v>401</v>
      </c>
      <c r="B7" s="322"/>
      <c r="C7" s="322"/>
      <c r="D7" s="322"/>
      <c r="E7" s="322"/>
      <c r="F7" s="322"/>
      <c r="G7" s="322"/>
      <c r="H7" s="322"/>
      <c r="I7" s="322"/>
      <c r="J7" s="322"/>
      <c r="K7" s="322"/>
      <c r="L7" s="47"/>
    </row>
    <row r="8" spans="1:12" ht="12.75">
      <c r="A8" s="156" t="s">
        <v>64</v>
      </c>
      <c r="B8" s="157">
        <f aca="true" t="shared" si="0" ref="B8:K8">SUM(B9:B17)</f>
        <v>4891</v>
      </c>
      <c r="C8" s="157">
        <f t="shared" si="0"/>
        <v>5223</v>
      </c>
      <c r="D8" s="157">
        <f t="shared" si="0"/>
        <v>5097</v>
      </c>
      <c r="E8" s="157">
        <f t="shared" si="0"/>
        <v>4994</v>
      </c>
      <c r="F8" s="157">
        <f t="shared" si="0"/>
        <v>5161</v>
      </c>
      <c r="G8" s="157">
        <f t="shared" si="0"/>
        <v>6464</v>
      </c>
      <c r="H8" s="157">
        <f t="shared" si="0"/>
        <v>6799</v>
      </c>
      <c r="I8" s="157">
        <f t="shared" si="0"/>
        <v>6535</v>
      </c>
      <c r="J8" s="157">
        <f>SUM(J9:J17)</f>
        <v>7170</v>
      </c>
      <c r="K8" s="157">
        <f t="shared" si="0"/>
        <v>6908</v>
      </c>
      <c r="L8" s="47"/>
    </row>
    <row r="9" spans="1:20" ht="12.75">
      <c r="A9" s="158" t="s">
        <v>309</v>
      </c>
      <c r="B9" s="160">
        <v>161</v>
      </c>
      <c r="C9" s="160">
        <v>195</v>
      </c>
      <c r="D9" s="160">
        <v>99</v>
      </c>
      <c r="E9" s="160">
        <v>109</v>
      </c>
      <c r="F9" s="160">
        <v>139</v>
      </c>
      <c r="G9" s="160">
        <v>77</v>
      </c>
      <c r="H9" s="160">
        <v>46</v>
      </c>
      <c r="I9" s="160">
        <v>44</v>
      </c>
      <c r="J9" s="160">
        <v>52</v>
      </c>
      <c r="K9" s="160">
        <v>113</v>
      </c>
      <c r="L9" s="71"/>
      <c r="M9" s="71"/>
      <c r="N9" s="71"/>
      <c r="O9" s="71"/>
      <c r="P9" s="71"/>
      <c r="Q9" s="71"/>
      <c r="R9" s="71"/>
      <c r="S9" s="71"/>
      <c r="T9" s="71"/>
    </row>
    <row r="10" spans="1:12" ht="12.75">
      <c r="A10" s="158" t="s">
        <v>402</v>
      </c>
      <c r="B10" s="160">
        <v>104</v>
      </c>
      <c r="C10" s="160">
        <v>146</v>
      </c>
      <c r="D10" s="160">
        <v>132</v>
      </c>
      <c r="E10" s="160">
        <v>127</v>
      </c>
      <c r="F10" s="160">
        <v>128</v>
      </c>
      <c r="G10" s="160">
        <v>136</v>
      </c>
      <c r="H10" s="160">
        <v>138</v>
      </c>
      <c r="I10" s="160">
        <v>97</v>
      </c>
      <c r="J10" s="160">
        <v>131</v>
      </c>
      <c r="K10" s="160">
        <v>92</v>
      </c>
      <c r="L10" s="47"/>
    </row>
    <row r="11" spans="1:12" ht="12.75">
      <c r="A11" s="158" t="s">
        <v>310</v>
      </c>
      <c r="B11" s="160">
        <v>265</v>
      </c>
      <c r="C11" s="160">
        <v>279</v>
      </c>
      <c r="D11" s="160">
        <v>281</v>
      </c>
      <c r="E11" s="160">
        <v>262</v>
      </c>
      <c r="F11" s="160">
        <v>272</v>
      </c>
      <c r="G11" s="160">
        <v>285</v>
      </c>
      <c r="H11" s="160">
        <v>320</v>
      </c>
      <c r="I11" s="160">
        <v>277</v>
      </c>
      <c r="J11" s="160">
        <v>258</v>
      </c>
      <c r="K11" s="160">
        <v>250</v>
      </c>
      <c r="L11" s="47"/>
    </row>
    <row r="12" spans="1:12" ht="12.75">
      <c r="A12" s="158" t="s">
        <v>311</v>
      </c>
      <c r="B12" s="160">
        <v>968</v>
      </c>
      <c r="C12" s="160">
        <v>1091</v>
      </c>
      <c r="D12" s="160">
        <v>1074</v>
      </c>
      <c r="E12" s="160">
        <v>994</v>
      </c>
      <c r="F12" s="160">
        <v>1023</v>
      </c>
      <c r="G12" s="160">
        <v>1227</v>
      </c>
      <c r="H12" s="160">
        <v>1288</v>
      </c>
      <c r="I12" s="160">
        <v>1133</v>
      </c>
      <c r="J12" s="160">
        <v>1267</v>
      </c>
      <c r="K12" s="160">
        <v>1074</v>
      </c>
      <c r="L12" s="47"/>
    </row>
    <row r="13" spans="1:12" ht="12.75">
      <c r="A13" s="158" t="s">
        <v>312</v>
      </c>
      <c r="B13" s="160">
        <v>1583</v>
      </c>
      <c r="C13" s="160">
        <v>1682</v>
      </c>
      <c r="D13" s="160">
        <v>1633</v>
      </c>
      <c r="E13" s="160">
        <v>1552</v>
      </c>
      <c r="F13" s="160">
        <v>1512</v>
      </c>
      <c r="G13" s="160">
        <v>2137</v>
      </c>
      <c r="H13" s="160">
        <v>2133</v>
      </c>
      <c r="I13" s="160">
        <v>1962</v>
      </c>
      <c r="J13" s="160">
        <v>2145</v>
      </c>
      <c r="K13" s="160">
        <v>1969</v>
      </c>
      <c r="L13" s="47"/>
    </row>
    <row r="14" spans="1:12" ht="12.75">
      <c r="A14" s="161" t="s">
        <v>35</v>
      </c>
      <c r="B14" s="160">
        <v>974</v>
      </c>
      <c r="C14" s="160">
        <v>980</v>
      </c>
      <c r="D14" s="160">
        <v>1035</v>
      </c>
      <c r="E14" s="160">
        <v>976</v>
      </c>
      <c r="F14" s="160">
        <v>1043</v>
      </c>
      <c r="G14" s="160">
        <v>1277</v>
      </c>
      <c r="H14" s="160">
        <v>1412</v>
      </c>
      <c r="I14" s="160">
        <v>1347</v>
      </c>
      <c r="J14" s="160">
        <v>1522</v>
      </c>
      <c r="K14" s="160">
        <v>1445</v>
      </c>
      <c r="L14" s="47"/>
    </row>
    <row r="15" spans="1:12" ht="12.75">
      <c r="A15" s="161" t="s">
        <v>36</v>
      </c>
      <c r="B15" s="160">
        <v>552</v>
      </c>
      <c r="C15" s="160">
        <v>586</v>
      </c>
      <c r="D15" s="160">
        <v>566</v>
      </c>
      <c r="E15" s="160">
        <v>663</v>
      </c>
      <c r="F15" s="160">
        <v>663</v>
      </c>
      <c r="G15" s="160">
        <v>854</v>
      </c>
      <c r="H15" s="160">
        <v>918</v>
      </c>
      <c r="I15" s="160">
        <v>1002</v>
      </c>
      <c r="J15" s="160">
        <v>1101</v>
      </c>
      <c r="K15" s="160">
        <v>1127</v>
      </c>
      <c r="L15" s="47"/>
    </row>
    <row r="16" spans="1:12" ht="12.75">
      <c r="A16" s="161" t="s">
        <v>313</v>
      </c>
      <c r="B16" s="160">
        <v>273</v>
      </c>
      <c r="C16" s="160">
        <v>258</v>
      </c>
      <c r="D16" s="160">
        <v>269</v>
      </c>
      <c r="E16" s="160">
        <v>300</v>
      </c>
      <c r="F16" s="160">
        <v>370</v>
      </c>
      <c r="G16" s="160">
        <v>463</v>
      </c>
      <c r="H16" s="160">
        <v>539</v>
      </c>
      <c r="I16" s="160">
        <v>670</v>
      </c>
      <c r="J16" s="160">
        <v>690</v>
      </c>
      <c r="K16" s="160">
        <v>835</v>
      </c>
      <c r="L16" s="47"/>
    </row>
    <row r="17" spans="1:12" ht="12.75">
      <c r="A17" s="159" t="s">
        <v>25</v>
      </c>
      <c r="B17" s="160">
        <v>11</v>
      </c>
      <c r="C17" s="160">
        <v>6</v>
      </c>
      <c r="D17" s="160">
        <v>8</v>
      </c>
      <c r="E17" s="160">
        <v>11</v>
      </c>
      <c r="F17" s="160">
        <v>11</v>
      </c>
      <c r="G17" s="160">
        <v>8</v>
      </c>
      <c r="H17" s="160">
        <v>5</v>
      </c>
      <c r="I17" s="160">
        <v>3</v>
      </c>
      <c r="J17" s="160">
        <v>4</v>
      </c>
      <c r="K17" s="160">
        <v>3</v>
      </c>
      <c r="L17" s="47"/>
    </row>
    <row r="18" spans="1:12" ht="12.75">
      <c r="A18" s="159"/>
      <c r="B18" s="147"/>
      <c r="C18" s="147"/>
      <c r="D18" s="147"/>
      <c r="E18" s="147"/>
      <c r="F18" s="147"/>
      <c r="G18" s="147"/>
      <c r="H18" s="147"/>
      <c r="I18" s="147"/>
      <c r="J18" s="147"/>
      <c r="K18" s="147"/>
      <c r="L18" s="47"/>
    </row>
    <row r="19" spans="1:12" ht="12.75">
      <c r="A19" s="331" t="s">
        <v>117</v>
      </c>
      <c r="B19" s="324"/>
      <c r="C19" s="324"/>
      <c r="D19" s="324"/>
      <c r="E19" s="324"/>
      <c r="F19" s="324"/>
      <c r="G19" s="324"/>
      <c r="H19" s="324"/>
      <c r="I19" s="324"/>
      <c r="J19" s="324"/>
      <c r="K19" s="324"/>
      <c r="L19" s="47"/>
    </row>
    <row r="20" spans="1:12" ht="12.75">
      <c r="A20" s="156" t="s">
        <v>64</v>
      </c>
      <c r="B20" s="157">
        <f aca="true" t="shared" si="1" ref="B20:K20">SUM(B21:B29)</f>
        <v>6104</v>
      </c>
      <c r="C20" s="157">
        <f t="shared" si="1"/>
        <v>6978</v>
      </c>
      <c r="D20" s="157">
        <f t="shared" si="1"/>
        <v>7556</v>
      </c>
      <c r="E20" s="157">
        <f t="shared" si="1"/>
        <v>7718</v>
      </c>
      <c r="F20" s="157">
        <f t="shared" si="1"/>
        <v>7666</v>
      </c>
      <c r="G20" s="157">
        <f t="shared" si="1"/>
        <v>9556</v>
      </c>
      <c r="H20" s="157">
        <f t="shared" si="1"/>
        <v>10447</v>
      </c>
      <c r="I20" s="157">
        <f t="shared" si="1"/>
        <v>11386</v>
      </c>
      <c r="J20" s="157">
        <f>SUM(J21:J29)</f>
        <v>11627</v>
      </c>
      <c r="K20" s="157">
        <f t="shared" si="1"/>
        <v>11217</v>
      </c>
      <c r="L20" s="47"/>
    </row>
    <row r="21" spans="1:11" ht="12.75">
      <c r="A21" s="158" t="s">
        <v>309</v>
      </c>
      <c r="B21" s="160">
        <v>25</v>
      </c>
      <c r="C21" s="160">
        <v>19</v>
      </c>
      <c r="D21" s="160">
        <v>18</v>
      </c>
      <c r="E21" s="160">
        <v>18</v>
      </c>
      <c r="F21" s="160">
        <v>15</v>
      </c>
      <c r="G21" s="160">
        <v>21</v>
      </c>
      <c r="H21" s="160">
        <v>23</v>
      </c>
      <c r="I21" s="160">
        <v>24</v>
      </c>
      <c r="J21" s="160">
        <v>15</v>
      </c>
      <c r="K21" s="160">
        <v>34</v>
      </c>
    </row>
    <row r="22" spans="1:12" ht="12.75">
      <c r="A22" s="158" t="s">
        <v>402</v>
      </c>
      <c r="B22" s="160">
        <v>90</v>
      </c>
      <c r="C22" s="160">
        <v>94</v>
      </c>
      <c r="D22" s="160">
        <v>102</v>
      </c>
      <c r="E22" s="160">
        <v>115</v>
      </c>
      <c r="F22" s="160">
        <v>122</v>
      </c>
      <c r="G22" s="160">
        <v>123</v>
      </c>
      <c r="H22" s="160">
        <v>146</v>
      </c>
      <c r="I22" s="160">
        <v>125</v>
      </c>
      <c r="J22" s="160">
        <v>125</v>
      </c>
      <c r="K22" s="160">
        <v>126</v>
      </c>
      <c r="L22" s="47"/>
    </row>
    <row r="23" spans="1:12" ht="12.75">
      <c r="A23" s="158" t="s">
        <v>310</v>
      </c>
      <c r="B23" s="160">
        <v>281</v>
      </c>
      <c r="C23" s="160">
        <v>329</v>
      </c>
      <c r="D23" s="160">
        <v>346</v>
      </c>
      <c r="E23" s="160">
        <v>372</v>
      </c>
      <c r="F23" s="160">
        <v>323</v>
      </c>
      <c r="G23" s="160">
        <v>364</v>
      </c>
      <c r="H23" s="160">
        <v>396</v>
      </c>
      <c r="I23" s="160">
        <v>388</v>
      </c>
      <c r="J23" s="160">
        <v>397</v>
      </c>
      <c r="K23" s="160">
        <v>354</v>
      </c>
      <c r="L23" s="47"/>
    </row>
    <row r="24" spans="1:12" ht="12.75">
      <c r="A24" s="158" t="s">
        <v>311</v>
      </c>
      <c r="B24" s="160">
        <v>1370</v>
      </c>
      <c r="C24" s="160">
        <v>1657</v>
      </c>
      <c r="D24" s="160">
        <v>1892</v>
      </c>
      <c r="E24" s="160">
        <v>1838</v>
      </c>
      <c r="F24" s="160">
        <v>1676</v>
      </c>
      <c r="G24" s="160">
        <v>2075</v>
      </c>
      <c r="H24" s="160">
        <v>2123</v>
      </c>
      <c r="I24" s="160">
        <v>2182</v>
      </c>
      <c r="J24" s="160">
        <v>2167</v>
      </c>
      <c r="K24" s="160">
        <v>1970</v>
      </c>
      <c r="L24" s="47"/>
    </row>
    <row r="25" spans="1:12" ht="12.75">
      <c r="A25" s="158" t="s">
        <v>312</v>
      </c>
      <c r="B25" s="160">
        <v>2211</v>
      </c>
      <c r="C25" s="160">
        <v>2549</v>
      </c>
      <c r="D25" s="160">
        <v>2669</v>
      </c>
      <c r="E25" s="160">
        <v>2560</v>
      </c>
      <c r="F25" s="160">
        <v>2613</v>
      </c>
      <c r="G25" s="160">
        <v>3375</v>
      </c>
      <c r="H25" s="160">
        <v>3695</v>
      </c>
      <c r="I25" s="160">
        <v>3966</v>
      </c>
      <c r="J25" s="160">
        <v>4011</v>
      </c>
      <c r="K25" s="160">
        <v>3600</v>
      </c>
      <c r="L25" s="47"/>
    </row>
    <row r="26" spans="1:12" ht="12.75">
      <c r="A26" s="161" t="s">
        <v>35</v>
      </c>
      <c r="B26" s="160">
        <v>1191</v>
      </c>
      <c r="C26" s="160">
        <v>1414</v>
      </c>
      <c r="D26" s="160">
        <v>1467</v>
      </c>
      <c r="E26" s="160">
        <v>1518</v>
      </c>
      <c r="F26" s="160">
        <v>1605</v>
      </c>
      <c r="G26" s="160">
        <v>1909</v>
      </c>
      <c r="H26" s="160">
        <v>2085</v>
      </c>
      <c r="I26" s="160">
        <v>2399</v>
      </c>
      <c r="J26" s="160">
        <v>2510</v>
      </c>
      <c r="K26" s="160">
        <v>2360</v>
      </c>
      <c r="L26" s="47"/>
    </row>
    <row r="27" spans="1:12" ht="12.75">
      <c r="A27" s="161" t="s">
        <v>36</v>
      </c>
      <c r="B27" s="160">
        <v>623</v>
      </c>
      <c r="C27" s="160">
        <v>706</v>
      </c>
      <c r="D27" s="160">
        <v>790</v>
      </c>
      <c r="E27" s="160">
        <v>932</v>
      </c>
      <c r="F27" s="160">
        <v>937</v>
      </c>
      <c r="G27" s="160">
        <v>1145</v>
      </c>
      <c r="H27" s="160">
        <v>1338</v>
      </c>
      <c r="I27" s="160">
        <v>1538</v>
      </c>
      <c r="J27" s="160">
        <v>1574</v>
      </c>
      <c r="K27" s="160">
        <v>1678</v>
      </c>
      <c r="L27" s="47"/>
    </row>
    <row r="28" spans="1:12" ht="12.75">
      <c r="A28" s="161" t="s">
        <v>313</v>
      </c>
      <c r="B28" s="160">
        <v>308</v>
      </c>
      <c r="C28" s="160">
        <v>205</v>
      </c>
      <c r="D28" s="160">
        <v>268</v>
      </c>
      <c r="E28" s="160">
        <v>359</v>
      </c>
      <c r="F28" s="160">
        <v>372</v>
      </c>
      <c r="G28" s="160">
        <v>530</v>
      </c>
      <c r="H28" s="160">
        <v>640</v>
      </c>
      <c r="I28" s="160">
        <v>761</v>
      </c>
      <c r="J28" s="160">
        <v>821</v>
      </c>
      <c r="K28" s="160">
        <v>1088</v>
      </c>
      <c r="L28" s="47"/>
    </row>
    <row r="29" spans="1:12" ht="12.75">
      <c r="A29" s="159" t="s">
        <v>25</v>
      </c>
      <c r="B29" s="160">
        <v>5</v>
      </c>
      <c r="C29" s="160">
        <v>5</v>
      </c>
      <c r="D29" s="160">
        <v>4</v>
      </c>
      <c r="E29" s="160">
        <v>6</v>
      </c>
      <c r="F29" s="160">
        <v>3</v>
      </c>
      <c r="G29" s="160">
        <v>14</v>
      </c>
      <c r="H29" s="160">
        <v>1</v>
      </c>
      <c r="I29" s="160">
        <v>3</v>
      </c>
      <c r="J29" s="160">
        <v>7</v>
      </c>
      <c r="K29" s="160">
        <v>7</v>
      </c>
      <c r="L29" s="47"/>
    </row>
    <row r="30" spans="1:12" ht="12.75">
      <c r="A30" s="159"/>
      <c r="B30" s="160"/>
      <c r="C30" s="160"/>
      <c r="D30" s="160"/>
      <c r="E30" s="160"/>
      <c r="F30" s="160"/>
      <c r="G30" s="160"/>
      <c r="H30" s="160"/>
      <c r="I30" s="160"/>
      <c r="J30" s="160"/>
      <c r="K30" s="160"/>
      <c r="L30" s="47"/>
    </row>
    <row r="31" spans="1:12" ht="12.75">
      <c r="A31" s="331" t="s">
        <v>116</v>
      </c>
      <c r="B31" s="324"/>
      <c r="C31" s="324"/>
      <c r="D31" s="324"/>
      <c r="E31" s="324"/>
      <c r="F31" s="324"/>
      <c r="G31" s="324"/>
      <c r="H31" s="324"/>
      <c r="I31" s="324"/>
      <c r="J31" s="324"/>
      <c r="K31" s="324"/>
      <c r="L31" s="47"/>
    </row>
    <row r="32" spans="1:12" ht="12.75">
      <c r="A32" s="156" t="s">
        <v>64</v>
      </c>
      <c r="B32" s="157">
        <f aca="true" t="shared" si="2" ref="B32:K32">SUM(B33:B41)</f>
        <v>3937</v>
      </c>
      <c r="C32" s="157">
        <f t="shared" si="2"/>
        <v>3918</v>
      </c>
      <c r="D32" s="157">
        <f t="shared" si="2"/>
        <v>4281</v>
      </c>
      <c r="E32" s="157">
        <f t="shared" si="2"/>
        <v>4158</v>
      </c>
      <c r="F32" s="157">
        <f t="shared" si="2"/>
        <v>4270</v>
      </c>
      <c r="G32" s="157">
        <f t="shared" si="2"/>
        <v>5298</v>
      </c>
      <c r="H32" s="157">
        <f t="shared" si="2"/>
        <v>5631</v>
      </c>
      <c r="I32" s="157">
        <f t="shared" si="2"/>
        <v>5783</v>
      </c>
      <c r="J32" s="157">
        <f>SUM(J33:J41)</f>
        <v>6424</v>
      </c>
      <c r="K32" s="157">
        <f t="shared" si="2"/>
        <v>5895</v>
      </c>
      <c r="L32" s="47"/>
    </row>
    <row r="33" spans="1:20" ht="12.75">
      <c r="A33" s="158" t="s">
        <v>309</v>
      </c>
      <c r="B33" s="160">
        <v>41</v>
      </c>
      <c r="C33" s="160">
        <v>43</v>
      </c>
      <c r="D33" s="160">
        <v>40</v>
      </c>
      <c r="E33" s="160">
        <v>36</v>
      </c>
      <c r="F33" s="160">
        <v>38</v>
      </c>
      <c r="G33" s="160">
        <v>29</v>
      </c>
      <c r="H33" s="160">
        <v>29</v>
      </c>
      <c r="I33" s="160">
        <v>21</v>
      </c>
      <c r="J33" s="160">
        <v>32</v>
      </c>
      <c r="K33" s="160">
        <v>39</v>
      </c>
      <c r="L33" s="47"/>
      <c r="M33" s="47"/>
      <c r="N33" s="47"/>
      <c r="O33" s="47"/>
      <c r="P33" s="47"/>
      <c r="Q33" s="47"/>
      <c r="R33" s="47"/>
      <c r="S33" s="47"/>
      <c r="T33" s="47"/>
    </row>
    <row r="34" spans="1:12" ht="12.75">
      <c r="A34" s="158" t="s">
        <v>402</v>
      </c>
      <c r="B34" s="160">
        <v>175</v>
      </c>
      <c r="C34" s="160">
        <v>139</v>
      </c>
      <c r="D34" s="160">
        <v>192</v>
      </c>
      <c r="E34" s="160">
        <v>163</v>
      </c>
      <c r="F34" s="160">
        <v>147</v>
      </c>
      <c r="G34" s="160">
        <v>176</v>
      </c>
      <c r="H34" s="160">
        <v>140</v>
      </c>
      <c r="I34" s="160">
        <v>117</v>
      </c>
      <c r="J34" s="160">
        <v>153</v>
      </c>
      <c r="K34" s="160">
        <v>135</v>
      </c>
      <c r="L34" s="47"/>
    </row>
    <row r="35" spans="1:12" ht="12.75">
      <c r="A35" s="158" t="s">
        <v>310</v>
      </c>
      <c r="B35" s="160">
        <v>326</v>
      </c>
      <c r="C35" s="160">
        <v>290</v>
      </c>
      <c r="D35" s="160">
        <v>328</v>
      </c>
      <c r="E35" s="160">
        <v>372</v>
      </c>
      <c r="F35" s="160">
        <v>293</v>
      </c>
      <c r="G35" s="160">
        <v>310</v>
      </c>
      <c r="H35" s="160">
        <v>316</v>
      </c>
      <c r="I35" s="160">
        <v>289</v>
      </c>
      <c r="J35" s="160">
        <v>314</v>
      </c>
      <c r="K35" s="160">
        <v>306</v>
      </c>
      <c r="L35" s="47"/>
    </row>
    <row r="36" spans="1:12" ht="12.75">
      <c r="A36" s="158" t="s">
        <v>311</v>
      </c>
      <c r="B36" s="160">
        <v>932</v>
      </c>
      <c r="C36" s="160">
        <v>962</v>
      </c>
      <c r="D36" s="160">
        <v>1080</v>
      </c>
      <c r="E36" s="160">
        <v>977</v>
      </c>
      <c r="F36" s="160">
        <v>1007</v>
      </c>
      <c r="G36" s="160">
        <v>1169</v>
      </c>
      <c r="H36" s="160">
        <v>1180</v>
      </c>
      <c r="I36" s="160">
        <v>1146</v>
      </c>
      <c r="J36" s="160">
        <v>1315</v>
      </c>
      <c r="K36" s="160">
        <v>1075</v>
      </c>
      <c r="L36" s="47"/>
    </row>
    <row r="37" spans="1:12" ht="12.75">
      <c r="A37" s="158" t="s">
        <v>312</v>
      </c>
      <c r="B37" s="160">
        <v>1218</v>
      </c>
      <c r="C37" s="160">
        <v>1208</v>
      </c>
      <c r="D37" s="160">
        <v>1185</v>
      </c>
      <c r="E37" s="160">
        <v>1195</v>
      </c>
      <c r="F37" s="160">
        <v>1237</v>
      </c>
      <c r="G37" s="160">
        <v>1633</v>
      </c>
      <c r="H37" s="160">
        <v>1732</v>
      </c>
      <c r="I37" s="160">
        <v>1761</v>
      </c>
      <c r="J37" s="160">
        <v>1981</v>
      </c>
      <c r="K37" s="160">
        <v>1654</v>
      </c>
      <c r="L37" s="47"/>
    </row>
    <row r="38" spans="1:12" ht="12.75">
      <c r="A38" s="161" t="s">
        <v>35</v>
      </c>
      <c r="B38" s="160">
        <v>623</v>
      </c>
      <c r="C38" s="160">
        <v>661</v>
      </c>
      <c r="D38" s="160">
        <v>790</v>
      </c>
      <c r="E38" s="160">
        <v>667</v>
      </c>
      <c r="F38" s="160">
        <v>739</v>
      </c>
      <c r="G38" s="160">
        <v>940</v>
      </c>
      <c r="H38" s="160">
        <v>1055</v>
      </c>
      <c r="I38" s="160">
        <v>1124</v>
      </c>
      <c r="J38" s="160">
        <v>1176</v>
      </c>
      <c r="K38" s="160">
        <v>1147</v>
      </c>
      <c r="L38" s="47"/>
    </row>
    <row r="39" spans="1:12" ht="12.75">
      <c r="A39" s="161" t="s">
        <v>36</v>
      </c>
      <c r="B39" s="160">
        <v>387</v>
      </c>
      <c r="C39" s="160">
        <v>407</v>
      </c>
      <c r="D39" s="160">
        <v>433</v>
      </c>
      <c r="E39" s="160">
        <v>516</v>
      </c>
      <c r="F39" s="160">
        <v>449</v>
      </c>
      <c r="G39" s="160">
        <v>627</v>
      </c>
      <c r="H39" s="160">
        <v>727</v>
      </c>
      <c r="I39" s="160">
        <v>774</v>
      </c>
      <c r="J39" s="160">
        <v>864</v>
      </c>
      <c r="K39" s="160">
        <v>811</v>
      </c>
      <c r="L39" s="47"/>
    </row>
    <row r="40" spans="1:12" ht="12.75">
      <c r="A40" s="161" t="s">
        <v>313</v>
      </c>
      <c r="B40" s="160">
        <v>222</v>
      </c>
      <c r="C40" s="160">
        <v>205</v>
      </c>
      <c r="D40" s="160">
        <v>228</v>
      </c>
      <c r="E40" s="160">
        <v>228</v>
      </c>
      <c r="F40" s="160">
        <v>360</v>
      </c>
      <c r="G40" s="160">
        <v>402</v>
      </c>
      <c r="H40" s="160">
        <v>450</v>
      </c>
      <c r="I40" s="160">
        <v>548</v>
      </c>
      <c r="J40" s="160">
        <v>582</v>
      </c>
      <c r="K40" s="160">
        <v>726</v>
      </c>
      <c r="L40" s="47"/>
    </row>
    <row r="41" spans="1:12" ht="12.75">
      <c r="A41" s="159" t="s">
        <v>25</v>
      </c>
      <c r="B41" s="160">
        <v>13</v>
      </c>
      <c r="C41" s="160">
        <v>3</v>
      </c>
      <c r="D41" s="160">
        <v>5</v>
      </c>
      <c r="E41" s="160">
        <v>4</v>
      </c>
      <c r="F41" s="160">
        <v>0</v>
      </c>
      <c r="G41" s="160">
        <v>12</v>
      </c>
      <c r="H41" s="160">
        <v>2</v>
      </c>
      <c r="I41" s="160">
        <v>3</v>
      </c>
      <c r="J41" s="160">
        <v>7</v>
      </c>
      <c r="K41" s="160">
        <v>2</v>
      </c>
      <c r="L41" s="47"/>
    </row>
    <row r="42" spans="1:12" ht="13.5" thickBot="1">
      <c r="A42" s="69"/>
      <c r="B42" s="70"/>
      <c r="C42" s="70"/>
      <c r="D42" s="70"/>
      <c r="E42" s="70"/>
      <c r="F42" s="70"/>
      <c r="G42" s="70"/>
      <c r="H42" s="70"/>
      <c r="I42" s="70"/>
      <c r="J42" s="70"/>
      <c r="K42" s="70"/>
      <c r="L42" s="47"/>
    </row>
    <row r="43" spans="1:12" ht="51.75" customHeight="1">
      <c r="A43" s="327" t="s">
        <v>403</v>
      </c>
      <c r="B43" s="328"/>
      <c r="C43" s="328"/>
      <c r="D43" s="328"/>
      <c r="E43" s="328"/>
      <c r="F43" s="328"/>
      <c r="G43" s="328"/>
      <c r="H43" s="328"/>
      <c r="I43" s="328"/>
      <c r="J43" s="328"/>
      <c r="K43" s="329"/>
      <c r="L43" s="74"/>
    </row>
    <row r="44" spans="1:12" ht="40.5" customHeight="1">
      <c r="A44" s="330" t="s">
        <v>101</v>
      </c>
      <c r="B44" s="328"/>
      <c r="C44" s="328"/>
      <c r="D44" s="328"/>
      <c r="E44" s="328"/>
      <c r="F44" s="328"/>
      <c r="G44" s="328"/>
      <c r="H44" s="328"/>
      <c r="I44" s="328"/>
      <c r="J44" s="328"/>
      <c r="K44" s="329"/>
      <c r="L44" s="76"/>
    </row>
    <row r="45" spans="1:12" ht="12.75">
      <c r="A45" s="62"/>
      <c r="B45" s="63"/>
      <c r="C45" s="63"/>
      <c r="D45" s="63"/>
      <c r="E45" s="63"/>
      <c r="F45" s="63"/>
      <c r="G45" s="63"/>
      <c r="H45" s="63"/>
      <c r="I45" s="63"/>
      <c r="J45" s="63"/>
      <c r="K45" s="63"/>
      <c r="L45" s="47"/>
    </row>
    <row r="46" spans="1:12" ht="12.75">
      <c r="A46" s="62"/>
      <c r="B46" s="63"/>
      <c r="C46" s="63"/>
      <c r="D46" s="63"/>
      <c r="E46" s="63"/>
      <c r="F46" s="63"/>
      <c r="G46" s="63"/>
      <c r="H46" s="63"/>
      <c r="I46" s="63"/>
      <c r="J46" s="63"/>
      <c r="K46" s="63"/>
      <c r="L46" s="47"/>
    </row>
    <row r="47" spans="1:12" ht="12.75">
      <c r="A47" s="62"/>
      <c r="B47" s="63"/>
      <c r="C47" s="63"/>
      <c r="D47" s="63"/>
      <c r="E47" s="63"/>
      <c r="F47" s="63"/>
      <c r="G47" s="63"/>
      <c r="H47" s="63"/>
      <c r="I47" s="63"/>
      <c r="J47" s="63"/>
      <c r="K47" s="63"/>
      <c r="L47" s="47"/>
    </row>
    <row r="48" spans="1:12" ht="12.75">
      <c r="A48" s="62"/>
      <c r="B48" s="63"/>
      <c r="C48" s="63"/>
      <c r="D48" s="63"/>
      <c r="E48" s="63"/>
      <c r="F48" s="63"/>
      <c r="G48" s="63"/>
      <c r="H48" s="63"/>
      <c r="I48" s="63"/>
      <c r="J48" s="63"/>
      <c r="K48" s="63"/>
      <c r="L48" s="47"/>
    </row>
    <row r="49" spans="1:12" ht="12.75">
      <c r="A49" s="31"/>
      <c r="B49" s="16"/>
      <c r="C49" s="16"/>
      <c r="D49" s="16"/>
      <c r="E49" s="16"/>
      <c r="F49" s="16"/>
      <c r="G49" s="16"/>
      <c r="H49" s="16"/>
      <c r="I49" s="16"/>
      <c r="J49" s="16"/>
      <c r="K49" s="16"/>
      <c r="L49" s="47"/>
    </row>
    <row r="50" spans="1:12" ht="12.75">
      <c r="A50" s="31"/>
      <c r="B50" s="16"/>
      <c r="C50" s="16"/>
      <c r="D50" s="16"/>
      <c r="E50" s="16"/>
      <c r="F50" s="16"/>
      <c r="G50" s="16"/>
      <c r="H50" s="16"/>
      <c r="I50" s="16"/>
      <c r="J50" s="16"/>
      <c r="K50" s="16"/>
      <c r="L50" s="47"/>
    </row>
  </sheetData>
  <mergeCells count="7">
    <mergeCell ref="A43:K43"/>
    <mergeCell ref="A44:K44"/>
    <mergeCell ref="A31:K31"/>
    <mergeCell ref="A1:K1"/>
    <mergeCell ref="F4:K4"/>
    <mergeCell ref="A7:K7"/>
    <mergeCell ref="A19:K19"/>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9"/>
  <dimension ref="A1:T44"/>
  <sheetViews>
    <sheetView workbookViewId="0" topLeftCell="A1">
      <selection activeCell="A1" sqref="A1:J1"/>
    </sheetView>
  </sheetViews>
  <sheetFormatPr defaultColWidth="9.140625" defaultRowHeight="12.75"/>
  <cols>
    <col min="1" max="1" width="24.7109375" style="42" customWidth="1"/>
    <col min="2" max="10" width="7.00390625" style="14" customWidth="1"/>
    <col min="11" max="11" width="7.00390625" style="115" customWidth="1"/>
    <col min="12" max="19" width="4.8515625" style="115" customWidth="1"/>
    <col min="20" max="20" width="5.8515625" style="115" customWidth="1"/>
    <col min="21" max="16384" width="9.140625" style="42" customWidth="1"/>
  </cols>
  <sheetData>
    <row r="1" spans="1:10" ht="13.5">
      <c r="A1" s="334" t="s">
        <v>450</v>
      </c>
      <c r="B1" s="322"/>
      <c r="C1" s="322"/>
      <c r="D1" s="322"/>
      <c r="E1" s="322"/>
      <c r="F1" s="322"/>
      <c r="G1" s="322"/>
      <c r="H1" s="322"/>
      <c r="I1" s="322"/>
      <c r="J1" s="322"/>
    </row>
    <row r="2" spans="2:11" ht="13.5">
      <c r="B2" s="42"/>
      <c r="C2" s="42"/>
      <c r="D2" s="42"/>
      <c r="E2" s="42"/>
      <c r="F2" s="42"/>
      <c r="G2" s="42"/>
      <c r="H2" s="42"/>
      <c r="I2" s="42"/>
      <c r="J2" s="42"/>
      <c r="K2" s="42"/>
    </row>
    <row r="3" spans="1:11" ht="13.5">
      <c r="A3" s="291"/>
      <c r="B3" s="65"/>
      <c r="C3" s="65"/>
      <c r="D3" s="65"/>
      <c r="E3" s="65"/>
      <c r="F3" s="65"/>
      <c r="G3" s="65"/>
      <c r="H3" s="65"/>
      <c r="I3" s="65"/>
      <c r="J3" s="65"/>
      <c r="K3" s="291"/>
    </row>
    <row r="4" spans="1:11" ht="14.25" thickBot="1">
      <c r="A4" s="46" t="s">
        <v>53</v>
      </c>
      <c r="B4" s="15"/>
      <c r="C4" s="15"/>
      <c r="D4" s="15"/>
      <c r="E4" s="15"/>
      <c r="F4" s="15"/>
      <c r="G4" s="315" t="s">
        <v>330</v>
      </c>
      <c r="H4" s="315"/>
      <c r="I4" s="315"/>
      <c r="J4" s="315"/>
      <c r="K4" s="315"/>
    </row>
    <row r="5" spans="1:20" ht="13.5">
      <c r="A5" s="44"/>
      <c r="B5" s="126" t="s">
        <v>381</v>
      </c>
      <c r="C5" s="126" t="s">
        <v>382</v>
      </c>
      <c r="D5" s="126" t="s">
        <v>383</v>
      </c>
      <c r="E5" s="126" t="s">
        <v>384</v>
      </c>
      <c r="F5" s="126" t="s">
        <v>385</v>
      </c>
      <c r="G5" s="126" t="s">
        <v>8</v>
      </c>
      <c r="H5" s="126" t="s">
        <v>9</v>
      </c>
      <c r="I5" s="126" t="s">
        <v>10</v>
      </c>
      <c r="J5" s="126" t="s">
        <v>11</v>
      </c>
      <c r="K5" s="126" t="s">
        <v>378</v>
      </c>
      <c r="R5" s="42"/>
      <c r="S5" s="42"/>
      <c r="T5" s="42"/>
    </row>
    <row r="6" spans="1:20" ht="15.75">
      <c r="A6" s="335" t="s">
        <v>401</v>
      </c>
      <c r="B6" s="336"/>
      <c r="C6" s="336"/>
      <c r="D6" s="336"/>
      <c r="E6" s="336"/>
      <c r="F6" s="336"/>
      <c r="G6" s="336"/>
      <c r="H6" s="336"/>
      <c r="I6" s="336"/>
      <c r="J6" s="336"/>
      <c r="K6" s="292"/>
      <c r="R6" s="42"/>
      <c r="S6" s="42"/>
      <c r="T6" s="42"/>
    </row>
    <row r="7" spans="1:11" ht="13.5">
      <c r="A7" s="45" t="s">
        <v>64</v>
      </c>
      <c r="B7" s="45">
        <f aca="true" t="shared" si="0" ref="B7:K7">SUM(B8:B16)</f>
        <v>4891</v>
      </c>
      <c r="C7" s="45">
        <f t="shared" si="0"/>
        <v>5223</v>
      </c>
      <c r="D7" s="45">
        <f t="shared" si="0"/>
        <v>5097</v>
      </c>
      <c r="E7" s="45">
        <f t="shared" si="0"/>
        <v>4994</v>
      </c>
      <c r="F7" s="45">
        <f t="shared" si="0"/>
        <v>5161</v>
      </c>
      <c r="G7" s="45">
        <f t="shared" si="0"/>
        <v>6464</v>
      </c>
      <c r="H7" s="45">
        <f t="shared" si="0"/>
        <v>6799</v>
      </c>
      <c r="I7" s="45">
        <f t="shared" si="0"/>
        <v>6535</v>
      </c>
      <c r="J7" s="45">
        <f t="shared" si="0"/>
        <v>7170</v>
      </c>
      <c r="K7" s="45">
        <f t="shared" si="0"/>
        <v>6908</v>
      </c>
    </row>
    <row r="8" spans="1:20" ht="13.5">
      <c r="A8" s="289" t="s">
        <v>37</v>
      </c>
      <c r="B8" s="290">
        <v>2</v>
      </c>
      <c r="C8" s="290">
        <v>6</v>
      </c>
      <c r="D8" s="290">
        <v>2</v>
      </c>
      <c r="E8" s="290">
        <v>2</v>
      </c>
      <c r="F8" s="290">
        <v>5</v>
      </c>
      <c r="G8" s="290">
        <v>6</v>
      </c>
      <c r="H8" s="290">
        <v>5</v>
      </c>
      <c r="I8" s="290">
        <v>5</v>
      </c>
      <c r="J8" s="290">
        <v>3</v>
      </c>
      <c r="K8" s="290">
        <v>3</v>
      </c>
      <c r="T8" s="42"/>
    </row>
    <row r="9" spans="1:11" ht="13.5">
      <c r="A9" s="289" t="s">
        <v>38</v>
      </c>
      <c r="B9" s="290">
        <v>581</v>
      </c>
      <c r="C9" s="290">
        <v>639</v>
      </c>
      <c r="D9" s="290">
        <v>636</v>
      </c>
      <c r="E9" s="290">
        <v>565</v>
      </c>
      <c r="F9" s="290">
        <v>617</v>
      </c>
      <c r="G9" s="290">
        <v>723</v>
      </c>
      <c r="H9" s="290">
        <v>974</v>
      </c>
      <c r="I9" s="290">
        <v>760</v>
      </c>
      <c r="J9" s="290">
        <v>882</v>
      </c>
      <c r="K9" s="290">
        <v>901</v>
      </c>
    </row>
    <row r="10" spans="1:20" ht="13.5">
      <c r="A10" s="289" t="s">
        <v>106</v>
      </c>
      <c r="B10" s="290">
        <v>32</v>
      </c>
      <c r="C10" s="290">
        <v>42</v>
      </c>
      <c r="D10" s="290">
        <v>42</v>
      </c>
      <c r="E10" s="290">
        <v>49</v>
      </c>
      <c r="F10" s="290">
        <v>49</v>
      </c>
      <c r="G10" s="290">
        <v>45</v>
      </c>
      <c r="H10" s="290">
        <v>93</v>
      </c>
      <c r="I10" s="290">
        <v>110</v>
      </c>
      <c r="J10" s="290">
        <v>115</v>
      </c>
      <c r="K10" s="290">
        <v>96</v>
      </c>
      <c r="R10" s="42"/>
      <c r="S10" s="42"/>
      <c r="T10" s="42"/>
    </row>
    <row r="11" spans="1:20" ht="13.5">
      <c r="A11" s="289" t="s">
        <v>445</v>
      </c>
      <c r="B11" s="290">
        <v>2825</v>
      </c>
      <c r="C11" s="290">
        <v>3106</v>
      </c>
      <c r="D11" s="290">
        <v>2869</v>
      </c>
      <c r="E11" s="290">
        <v>2941</v>
      </c>
      <c r="F11" s="290">
        <v>2904</v>
      </c>
      <c r="G11" s="290">
        <v>3804</v>
      </c>
      <c r="H11" s="290">
        <v>3724</v>
      </c>
      <c r="I11" s="290">
        <v>3713</v>
      </c>
      <c r="J11" s="290">
        <v>3851</v>
      </c>
      <c r="K11" s="290">
        <v>3566</v>
      </c>
      <c r="R11" s="42"/>
      <c r="S11" s="42"/>
      <c r="T11" s="42"/>
    </row>
    <row r="12" spans="1:20" ht="13.5">
      <c r="A12" s="289" t="s">
        <v>449</v>
      </c>
      <c r="B12" s="290">
        <v>107</v>
      </c>
      <c r="C12" s="290">
        <v>115</v>
      </c>
      <c r="D12" s="290">
        <v>105</v>
      </c>
      <c r="E12" s="290">
        <v>104</v>
      </c>
      <c r="F12" s="290">
        <v>93</v>
      </c>
      <c r="G12" s="290">
        <v>156</v>
      </c>
      <c r="H12" s="290">
        <v>303</v>
      </c>
      <c r="I12" s="290">
        <v>451</v>
      </c>
      <c r="J12" s="290">
        <v>552</v>
      </c>
      <c r="K12" s="290">
        <v>474</v>
      </c>
      <c r="R12" s="42"/>
      <c r="S12" s="42"/>
      <c r="T12" s="42"/>
    </row>
    <row r="13" spans="1:20" ht="13.5">
      <c r="A13" s="289" t="s">
        <v>446</v>
      </c>
      <c r="B13" s="290">
        <v>4</v>
      </c>
      <c r="C13" s="290">
        <v>2</v>
      </c>
      <c r="D13" s="290">
        <v>9</v>
      </c>
      <c r="E13" s="290">
        <v>1</v>
      </c>
      <c r="F13" s="290">
        <v>3</v>
      </c>
      <c r="G13" s="290">
        <v>4</v>
      </c>
      <c r="H13" s="294">
        <v>0</v>
      </c>
      <c r="I13" s="290">
        <v>1</v>
      </c>
      <c r="J13" s="290">
        <v>1</v>
      </c>
      <c r="K13" s="294">
        <v>0</v>
      </c>
      <c r="R13" s="42"/>
      <c r="S13" s="42"/>
      <c r="T13" s="42"/>
    </row>
    <row r="14" spans="1:20" ht="13.5">
      <c r="A14" s="289" t="s">
        <v>447</v>
      </c>
      <c r="B14" s="290">
        <v>169</v>
      </c>
      <c r="C14" s="290">
        <v>174</v>
      </c>
      <c r="D14" s="290">
        <v>189</v>
      </c>
      <c r="E14" s="290">
        <v>215</v>
      </c>
      <c r="F14" s="290">
        <v>315</v>
      </c>
      <c r="G14" s="290">
        <v>401</v>
      </c>
      <c r="H14" s="290">
        <v>400</v>
      </c>
      <c r="I14" s="290">
        <v>461</v>
      </c>
      <c r="J14" s="290">
        <v>546</v>
      </c>
      <c r="K14" s="290">
        <v>597</v>
      </c>
      <c r="R14" s="42"/>
      <c r="S14" s="42"/>
      <c r="T14" s="42"/>
    </row>
    <row r="15" spans="1:20" ht="13.5">
      <c r="A15" s="289" t="s">
        <v>448</v>
      </c>
      <c r="B15" s="290">
        <v>1171</v>
      </c>
      <c r="C15" s="290">
        <v>1137</v>
      </c>
      <c r="D15" s="290">
        <v>1244</v>
      </c>
      <c r="E15" s="290">
        <v>1116</v>
      </c>
      <c r="F15" s="290">
        <v>1174</v>
      </c>
      <c r="G15" s="290">
        <v>1325</v>
      </c>
      <c r="H15" s="290">
        <v>1300</v>
      </c>
      <c r="I15" s="290">
        <v>1034</v>
      </c>
      <c r="J15" s="290">
        <v>1219</v>
      </c>
      <c r="K15" s="290">
        <v>1268</v>
      </c>
      <c r="R15" s="42"/>
      <c r="S15" s="42"/>
      <c r="T15" s="42"/>
    </row>
    <row r="16" spans="1:20" ht="13.5">
      <c r="A16" s="289" t="s">
        <v>102</v>
      </c>
      <c r="B16" s="294">
        <v>0</v>
      </c>
      <c r="C16" s="290">
        <v>2</v>
      </c>
      <c r="D16" s="290">
        <v>1</v>
      </c>
      <c r="E16" s="290">
        <v>1</v>
      </c>
      <c r="F16" s="290">
        <v>1</v>
      </c>
      <c r="G16" s="294">
        <v>0</v>
      </c>
      <c r="H16" s="294">
        <v>0</v>
      </c>
      <c r="I16" s="294">
        <v>0</v>
      </c>
      <c r="J16" s="294">
        <v>1</v>
      </c>
      <c r="K16" s="294">
        <v>3</v>
      </c>
      <c r="R16" s="42"/>
      <c r="S16" s="42"/>
      <c r="T16" s="42"/>
    </row>
    <row r="17" spans="2:20" ht="13.5">
      <c r="B17" s="293"/>
      <c r="C17" s="293"/>
      <c r="D17" s="293"/>
      <c r="E17" s="293"/>
      <c r="F17" s="293"/>
      <c r="G17" s="293"/>
      <c r="H17" s="293"/>
      <c r="I17" s="293"/>
      <c r="J17" s="293"/>
      <c r="K17" s="293"/>
      <c r="R17" s="42"/>
      <c r="S17" s="42"/>
      <c r="T17" s="42"/>
    </row>
    <row r="18" spans="1:20" ht="13.5">
      <c r="A18" s="337" t="s">
        <v>117</v>
      </c>
      <c r="B18" s="338"/>
      <c r="C18" s="338"/>
      <c r="D18" s="338"/>
      <c r="E18" s="338"/>
      <c r="F18" s="338"/>
      <c r="G18" s="338"/>
      <c r="H18" s="338"/>
      <c r="I18" s="338"/>
      <c r="J18" s="338"/>
      <c r="K18" s="290"/>
      <c r="R18" s="42"/>
      <c r="S18" s="42"/>
      <c r="T18" s="42"/>
    </row>
    <row r="19" spans="1:20" ht="13.5">
      <c r="A19" s="162" t="s">
        <v>64</v>
      </c>
      <c r="B19" s="45">
        <f aca="true" t="shared" si="1" ref="B19:K19">SUM(B20:B28)</f>
        <v>6104</v>
      </c>
      <c r="C19" s="45">
        <f t="shared" si="1"/>
        <v>6978</v>
      </c>
      <c r="D19" s="45">
        <f t="shared" si="1"/>
        <v>7556</v>
      </c>
      <c r="E19" s="45">
        <f t="shared" si="1"/>
        <v>7718</v>
      </c>
      <c r="F19" s="45">
        <f t="shared" si="1"/>
        <v>7666</v>
      </c>
      <c r="G19" s="45">
        <f t="shared" si="1"/>
        <v>9556</v>
      </c>
      <c r="H19" s="45">
        <f t="shared" si="1"/>
        <v>10447</v>
      </c>
      <c r="I19" s="45">
        <f t="shared" si="1"/>
        <v>11386</v>
      </c>
      <c r="J19" s="45">
        <f t="shared" si="1"/>
        <v>11627</v>
      </c>
      <c r="K19" s="45">
        <f t="shared" si="1"/>
        <v>11217</v>
      </c>
      <c r="R19" s="42"/>
      <c r="S19" s="42"/>
      <c r="T19" s="42"/>
    </row>
    <row r="20" spans="1:20" ht="13.5">
      <c r="A20" s="289" t="s">
        <v>37</v>
      </c>
      <c r="B20" s="290">
        <v>4</v>
      </c>
      <c r="C20" s="290">
        <v>3</v>
      </c>
      <c r="D20" s="290">
        <v>3</v>
      </c>
      <c r="E20" s="290">
        <v>3</v>
      </c>
      <c r="F20" s="290">
        <v>6</v>
      </c>
      <c r="G20" s="290">
        <v>2</v>
      </c>
      <c r="H20" s="290">
        <v>5</v>
      </c>
      <c r="I20" s="290">
        <v>6</v>
      </c>
      <c r="J20" s="290">
        <v>2</v>
      </c>
      <c r="K20" s="290">
        <v>3</v>
      </c>
      <c r="R20" s="42"/>
      <c r="S20" s="42"/>
      <c r="T20" s="42"/>
    </row>
    <row r="21" spans="1:20" ht="13.5">
      <c r="A21" s="289" t="s">
        <v>38</v>
      </c>
      <c r="B21" s="290">
        <v>727</v>
      </c>
      <c r="C21" s="290">
        <v>790</v>
      </c>
      <c r="D21" s="290">
        <v>920</v>
      </c>
      <c r="E21" s="290">
        <v>866</v>
      </c>
      <c r="F21" s="290">
        <v>908</v>
      </c>
      <c r="G21" s="290">
        <v>1150</v>
      </c>
      <c r="H21" s="290">
        <v>1407</v>
      </c>
      <c r="I21" s="290">
        <v>1403</v>
      </c>
      <c r="J21" s="290">
        <v>1437</v>
      </c>
      <c r="K21" s="290">
        <v>1374</v>
      </c>
      <c r="R21" s="42"/>
      <c r="S21" s="42"/>
      <c r="T21" s="42"/>
    </row>
    <row r="22" spans="1:20" ht="13.5">
      <c r="A22" s="289" t="s">
        <v>106</v>
      </c>
      <c r="B22" s="290">
        <v>20</v>
      </c>
      <c r="C22" s="290">
        <v>33</v>
      </c>
      <c r="D22" s="290">
        <v>64</v>
      </c>
      <c r="E22" s="290">
        <v>104</v>
      </c>
      <c r="F22" s="290">
        <v>50</v>
      </c>
      <c r="G22" s="290">
        <v>57</v>
      </c>
      <c r="H22" s="290">
        <v>111</v>
      </c>
      <c r="I22" s="290">
        <v>172</v>
      </c>
      <c r="J22" s="290">
        <v>155</v>
      </c>
      <c r="K22" s="290">
        <v>157</v>
      </c>
      <c r="R22" s="42"/>
      <c r="S22" s="42"/>
      <c r="T22" s="42"/>
    </row>
    <row r="23" spans="1:20" ht="13.5">
      <c r="A23" s="289" t="s">
        <v>445</v>
      </c>
      <c r="B23" s="290">
        <v>3944</v>
      </c>
      <c r="C23" s="290">
        <v>4667</v>
      </c>
      <c r="D23" s="290">
        <v>4846</v>
      </c>
      <c r="E23" s="290">
        <v>4924</v>
      </c>
      <c r="F23" s="290">
        <v>4571</v>
      </c>
      <c r="G23" s="290">
        <v>5738</v>
      </c>
      <c r="H23" s="290">
        <v>6258</v>
      </c>
      <c r="I23" s="290">
        <v>6937</v>
      </c>
      <c r="J23" s="290">
        <v>6981</v>
      </c>
      <c r="K23" s="290">
        <v>6608</v>
      </c>
      <c r="R23" s="42"/>
      <c r="S23" s="42"/>
      <c r="T23" s="42"/>
    </row>
    <row r="24" spans="1:20" ht="13.5">
      <c r="A24" s="289" t="s">
        <v>449</v>
      </c>
      <c r="B24" s="290">
        <v>63</v>
      </c>
      <c r="C24" s="290">
        <v>55</v>
      </c>
      <c r="D24" s="290">
        <v>68</v>
      </c>
      <c r="E24" s="290">
        <v>60</v>
      </c>
      <c r="F24" s="290">
        <v>73</v>
      </c>
      <c r="G24" s="290">
        <v>138</v>
      </c>
      <c r="H24" s="290">
        <v>289</v>
      </c>
      <c r="I24" s="290">
        <v>526</v>
      </c>
      <c r="J24" s="290">
        <v>564</v>
      </c>
      <c r="K24" s="290">
        <v>518</v>
      </c>
      <c r="R24" s="42"/>
      <c r="S24" s="42"/>
      <c r="T24" s="42"/>
    </row>
    <row r="25" spans="1:20" ht="13.5">
      <c r="A25" s="289" t="s">
        <v>446</v>
      </c>
      <c r="B25" s="290">
        <v>2</v>
      </c>
      <c r="C25" s="290">
        <v>2</v>
      </c>
      <c r="D25" s="290">
        <v>4</v>
      </c>
      <c r="E25" s="290">
        <v>1</v>
      </c>
      <c r="F25" s="290">
        <v>5</v>
      </c>
      <c r="G25" s="290">
        <v>2</v>
      </c>
      <c r="H25" s="294">
        <v>0</v>
      </c>
      <c r="I25" s="294">
        <v>0</v>
      </c>
      <c r="J25" s="294">
        <v>0</v>
      </c>
      <c r="K25" s="294">
        <v>0</v>
      </c>
      <c r="R25" s="42"/>
      <c r="S25" s="42"/>
      <c r="T25" s="42"/>
    </row>
    <row r="26" spans="1:20" ht="13.5">
      <c r="A26" s="289" t="s">
        <v>447</v>
      </c>
      <c r="B26" s="290">
        <v>193</v>
      </c>
      <c r="C26" s="290">
        <v>194</v>
      </c>
      <c r="D26" s="290">
        <v>202</v>
      </c>
      <c r="E26" s="290">
        <v>259</v>
      </c>
      <c r="F26" s="290">
        <v>346</v>
      </c>
      <c r="G26" s="290">
        <v>438</v>
      </c>
      <c r="H26" s="290">
        <v>476</v>
      </c>
      <c r="I26" s="290">
        <v>545</v>
      </c>
      <c r="J26" s="290">
        <v>648</v>
      </c>
      <c r="K26" s="290">
        <v>705</v>
      </c>
      <c r="R26" s="42"/>
      <c r="S26" s="42"/>
      <c r="T26" s="42"/>
    </row>
    <row r="27" spans="1:20" ht="13.5">
      <c r="A27" s="289" t="s">
        <v>448</v>
      </c>
      <c r="B27" s="290">
        <v>1151</v>
      </c>
      <c r="C27" s="290">
        <v>1232</v>
      </c>
      <c r="D27" s="290">
        <v>1449</v>
      </c>
      <c r="E27" s="290">
        <v>1501</v>
      </c>
      <c r="F27" s="290">
        <v>1706</v>
      </c>
      <c r="G27" s="290">
        <v>2031</v>
      </c>
      <c r="H27" s="290">
        <v>1900</v>
      </c>
      <c r="I27" s="290">
        <v>1797</v>
      </c>
      <c r="J27" s="290">
        <v>1839</v>
      </c>
      <c r="K27" s="290">
        <v>1845</v>
      </c>
      <c r="R27" s="42"/>
      <c r="S27" s="42"/>
      <c r="T27" s="42"/>
    </row>
    <row r="28" spans="1:20" ht="13.5">
      <c r="A28" s="289" t="s">
        <v>102</v>
      </c>
      <c r="B28" s="294">
        <v>0</v>
      </c>
      <c r="C28" s="290">
        <v>2</v>
      </c>
      <c r="D28" s="294">
        <v>0</v>
      </c>
      <c r="E28" s="294">
        <v>0</v>
      </c>
      <c r="F28" s="290">
        <v>1</v>
      </c>
      <c r="G28" s="294">
        <v>0</v>
      </c>
      <c r="H28" s="290">
        <v>1</v>
      </c>
      <c r="I28" s="294">
        <v>0</v>
      </c>
      <c r="J28" s="290">
        <v>1</v>
      </c>
      <c r="K28" s="290">
        <v>7</v>
      </c>
      <c r="R28" s="42"/>
      <c r="S28" s="42"/>
      <c r="T28" s="42"/>
    </row>
    <row r="29" spans="2:20" ht="13.5">
      <c r="B29" s="42"/>
      <c r="C29" s="42"/>
      <c r="D29" s="42"/>
      <c r="E29" s="42"/>
      <c r="F29" s="42"/>
      <c r="G29" s="42"/>
      <c r="H29" s="42"/>
      <c r="I29" s="42"/>
      <c r="J29" s="42"/>
      <c r="K29" s="42"/>
      <c r="R29" s="42"/>
      <c r="S29" s="42"/>
      <c r="T29" s="42"/>
    </row>
    <row r="30" spans="1:20" ht="13.5">
      <c r="A30" s="337" t="s">
        <v>116</v>
      </c>
      <c r="B30" s="338"/>
      <c r="C30" s="338"/>
      <c r="D30" s="338"/>
      <c r="E30" s="338"/>
      <c r="F30" s="338"/>
      <c r="G30" s="338"/>
      <c r="H30" s="338"/>
      <c r="I30" s="338"/>
      <c r="J30" s="338"/>
      <c r="K30" s="290"/>
      <c r="R30" s="42"/>
      <c r="S30" s="42"/>
      <c r="T30" s="42"/>
    </row>
    <row r="31" spans="1:20" ht="13.5">
      <c r="A31" s="162" t="s">
        <v>64</v>
      </c>
      <c r="B31" s="45">
        <f aca="true" t="shared" si="2" ref="B31:K31">SUM(B32:B40)</f>
        <v>3937</v>
      </c>
      <c r="C31" s="45">
        <f t="shared" si="2"/>
        <v>3918</v>
      </c>
      <c r="D31" s="45">
        <f t="shared" si="2"/>
        <v>4281</v>
      </c>
      <c r="E31" s="45">
        <f t="shared" si="2"/>
        <v>4158</v>
      </c>
      <c r="F31" s="45">
        <f t="shared" si="2"/>
        <v>4270</v>
      </c>
      <c r="G31" s="45">
        <f t="shared" si="2"/>
        <v>5298</v>
      </c>
      <c r="H31" s="45">
        <f t="shared" si="2"/>
        <v>5631</v>
      </c>
      <c r="I31" s="45">
        <f t="shared" si="2"/>
        <v>5783</v>
      </c>
      <c r="J31" s="45">
        <f t="shared" si="2"/>
        <v>6424</v>
      </c>
      <c r="K31" s="45">
        <f t="shared" si="2"/>
        <v>5895</v>
      </c>
      <c r="T31" s="42"/>
    </row>
    <row r="32" spans="1:20" ht="13.5">
      <c r="A32" s="289" t="s">
        <v>37</v>
      </c>
      <c r="B32" s="290">
        <v>6</v>
      </c>
      <c r="C32" s="290">
        <v>7</v>
      </c>
      <c r="D32" s="290">
        <v>6</v>
      </c>
      <c r="E32" s="290">
        <v>3</v>
      </c>
      <c r="F32" s="290">
        <v>2</v>
      </c>
      <c r="G32" s="290">
        <v>10</v>
      </c>
      <c r="H32" s="290">
        <v>5</v>
      </c>
      <c r="I32" s="290">
        <v>4</v>
      </c>
      <c r="J32" s="294">
        <v>0</v>
      </c>
      <c r="K32" s="290">
        <v>2</v>
      </c>
      <c r="R32" s="42"/>
      <c r="S32" s="42"/>
      <c r="T32" s="42"/>
    </row>
    <row r="33" spans="1:20" ht="13.5">
      <c r="A33" s="289" t="s">
        <v>38</v>
      </c>
      <c r="B33" s="290">
        <v>499</v>
      </c>
      <c r="C33" s="290">
        <v>500</v>
      </c>
      <c r="D33" s="290">
        <v>558</v>
      </c>
      <c r="E33" s="290">
        <v>487</v>
      </c>
      <c r="F33" s="290">
        <v>526</v>
      </c>
      <c r="G33" s="290">
        <v>598</v>
      </c>
      <c r="H33" s="290">
        <v>686</v>
      </c>
      <c r="I33" s="290">
        <v>581</v>
      </c>
      <c r="J33" s="290">
        <v>651</v>
      </c>
      <c r="K33" s="290">
        <v>652</v>
      </c>
      <c r="R33" s="42"/>
      <c r="S33" s="42"/>
      <c r="T33" s="42"/>
    </row>
    <row r="34" spans="1:20" ht="13.5">
      <c r="A34" s="289" t="s">
        <v>106</v>
      </c>
      <c r="B34" s="290">
        <v>16</v>
      </c>
      <c r="C34" s="290">
        <v>30</v>
      </c>
      <c r="D34" s="290">
        <v>30</v>
      </c>
      <c r="E34" s="290">
        <v>41</v>
      </c>
      <c r="F34" s="290">
        <v>54</v>
      </c>
      <c r="G34" s="290">
        <v>51</v>
      </c>
      <c r="H34" s="290">
        <v>59</v>
      </c>
      <c r="I34" s="290">
        <v>95</v>
      </c>
      <c r="J34" s="290">
        <v>91</v>
      </c>
      <c r="K34" s="290">
        <v>104</v>
      </c>
      <c r="R34" s="42"/>
      <c r="S34" s="42"/>
      <c r="T34" s="42"/>
    </row>
    <row r="35" spans="1:20" ht="13.5">
      <c r="A35" s="289" t="s">
        <v>445</v>
      </c>
      <c r="B35" s="290">
        <v>2416</v>
      </c>
      <c r="C35" s="290">
        <v>2519</v>
      </c>
      <c r="D35" s="290">
        <v>2600</v>
      </c>
      <c r="E35" s="290">
        <v>2569</v>
      </c>
      <c r="F35" s="290">
        <v>2557</v>
      </c>
      <c r="G35" s="290">
        <v>3291</v>
      </c>
      <c r="H35" s="290">
        <v>3459</v>
      </c>
      <c r="I35" s="290">
        <v>3559</v>
      </c>
      <c r="J35" s="290">
        <v>3806</v>
      </c>
      <c r="K35" s="290">
        <v>3322</v>
      </c>
      <c r="R35" s="42"/>
      <c r="S35" s="42"/>
      <c r="T35" s="42"/>
    </row>
    <row r="36" spans="1:20" ht="13.5">
      <c r="A36" s="289" t="s">
        <v>449</v>
      </c>
      <c r="B36" s="290">
        <v>87</v>
      </c>
      <c r="C36" s="290">
        <v>75</v>
      </c>
      <c r="D36" s="290">
        <v>88</v>
      </c>
      <c r="E36" s="290">
        <v>55</v>
      </c>
      <c r="F36" s="290">
        <v>95</v>
      </c>
      <c r="G36" s="290">
        <v>141</v>
      </c>
      <c r="H36" s="290">
        <v>223</v>
      </c>
      <c r="I36" s="290">
        <v>350</v>
      </c>
      <c r="J36" s="290">
        <v>451</v>
      </c>
      <c r="K36" s="290">
        <v>458</v>
      </c>
      <c r="R36" s="42"/>
      <c r="S36" s="42"/>
      <c r="T36" s="42"/>
    </row>
    <row r="37" spans="1:20" ht="13.5">
      <c r="A37" s="289" t="s">
        <v>446</v>
      </c>
      <c r="B37" s="290">
        <v>2</v>
      </c>
      <c r="C37" s="290">
        <v>1</v>
      </c>
      <c r="D37" s="290">
        <v>2</v>
      </c>
      <c r="E37" s="290">
        <v>1</v>
      </c>
      <c r="F37" s="290">
        <v>2</v>
      </c>
      <c r="G37" s="290">
        <v>2</v>
      </c>
      <c r="H37" s="294">
        <v>0</v>
      </c>
      <c r="I37" s="294">
        <v>0</v>
      </c>
      <c r="J37" s="294">
        <v>0</v>
      </c>
      <c r="K37" s="294">
        <v>0</v>
      </c>
      <c r="R37" s="42"/>
      <c r="S37" s="42"/>
      <c r="T37" s="42"/>
    </row>
    <row r="38" spans="1:20" ht="13.5">
      <c r="A38" s="289" t="s">
        <v>447</v>
      </c>
      <c r="B38" s="290">
        <v>103</v>
      </c>
      <c r="C38" s="290">
        <v>98</v>
      </c>
      <c r="D38" s="290">
        <v>146</v>
      </c>
      <c r="E38" s="290">
        <v>174</v>
      </c>
      <c r="F38" s="290">
        <v>214</v>
      </c>
      <c r="G38" s="290">
        <v>277</v>
      </c>
      <c r="H38" s="290">
        <v>259</v>
      </c>
      <c r="I38" s="290">
        <v>391</v>
      </c>
      <c r="J38" s="290">
        <v>430</v>
      </c>
      <c r="K38" s="290">
        <v>379</v>
      </c>
      <c r="R38" s="42"/>
      <c r="S38" s="42"/>
      <c r="T38" s="42"/>
    </row>
    <row r="39" spans="1:20" ht="13.5">
      <c r="A39" s="289" t="s">
        <v>448</v>
      </c>
      <c r="B39" s="290">
        <v>807</v>
      </c>
      <c r="C39" s="290">
        <v>687</v>
      </c>
      <c r="D39" s="290">
        <v>851</v>
      </c>
      <c r="E39" s="290">
        <v>828</v>
      </c>
      <c r="F39" s="290">
        <v>820</v>
      </c>
      <c r="G39" s="290">
        <v>928</v>
      </c>
      <c r="H39" s="290">
        <v>940</v>
      </c>
      <c r="I39" s="290">
        <v>802</v>
      </c>
      <c r="J39" s="290">
        <v>995</v>
      </c>
      <c r="K39" s="290">
        <v>973</v>
      </c>
      <c r="R39" s="42"/>
      <c r="S39" s="42"/>
      <c r="T39" s="42"/>
    </row>
    <row r="40" spans="1:11" ht="14.25" thickBot="1">
      <c r="A40" s="289" t="s">
        <v>102</v>
      </c>
      <c r="B40" s="290">
        <v>1</v>
      </c>
      <c r="C40" s="294">
        <v>1</v>
      </c>
      <c r="D40" s="294">
        <v>0</v>
      </c>
      <c r="E40" s="294">
        <v>0</v>
      </c>
      <c r="F40" s="294">
        <v>0</v>
      </c>
      <c r="G40" s="294">
        <v>0</v>
      </c>
      <c r="H40" s="294">
        <v>0</v>
      </c>
      <c r="I40" s="290">
        <v>1</v>
      </c>
      <c r="J40" s="294">
        <v>0</v>
      </c>
      <c r="K40" s="290">
        <v>5</v>
      </c>
    </row>
    <row r="41" spans="1:11" ht="53.25" customHeight="1">
      <c r="A41" s="339" t="s">
        <v>332</v>
      </c>
      <c r="B41" s="340"/>
      <c r="C41" s="340"/>
      <c r="D41" s="340"/>
      <c r="E41" s="340"/>
      <c r="F41" s="340"/>
      <c r="G41" s="340"/>
      <c r="H41" s="340"/>
      <c r="I41" s="340"/>
      <c r="J41" s="340"/>
      <c r="K41" s="341"/>
    </row>
    <row r="42" spans="1:11" ht="43.5" customHeight="1">
      <c r="A42" s="304" t="s">
        <v>101</v>
      </c>
      <c r="B42" s="321"/>
      <c r="C42" s="321"/>
      <c r="D42" s="321"/>
      <c r="E42" s="321"/>
      <c r="F42" s="321"/>
      <c r="G42" s="321"/>
      <c r="H42" s="321"/>
      <c r="I42" s="321"/>
      <c r="J42" s="321"/>
      <c r="K42" s="333"/>
    </row>
    <row r="44" ht="13.5">
      <c r="T44" s="42"/>
    </row>
  </sheetData>
  <mergeCells count="7">
    <mergeCell ref="A42:K42"/>
    <mergeCell ref="A1:J1"/>
    <mergeCell ref="G4:K4"/>
    <mergeCell ref="A6:J6"/>
    <mergeCell ref="A18:J18"/>
    <mergeCell ref="A30:J30"/>
    <mergeCell ref="A41:K41"/>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U39"/>
  <sheetViews>
    <sheetView workbookViewId="0" topLeftCell="A1">
      <selection activeCell="A1" sqref="A1:K1"/>
    </sheetView>
  </sheetViews>
  <sheetFormatPr defaultColWidth="9.140625" defaultRowHeight="12" customHeight="1"/>
  <cols>
    <col min="1" max="1" width="24.7109375" style="42" customWidth="1"/>
    <col min="2" max="11" width="6.57421875" style="14" customWidth="1"/>
    <col min="12" max="16384" width="9.140625" style="42" customWidth="1"/>
  </cols>
  <sheetData>
    <row r="1" spans="1:11" ht="15" customHeight="1">
      <c r="A1" s="334" t="s">
        <v>405</v>
      </c>
      <c r="B1" s="322"/>
      <c r="C1" s="322"/>
      <c r="D1" s="322"/>
      <c r="E1" s="322"/>
      <c r="F1" s="322"/>
      <c r="G1" s="322"/>
      <c r="H1" s="322"/>
      <c r="I1" s="322"/>
      <c r="J1" s="322"/>
      <c r="K1" s="322"/>
    </row>
    <row r="4" spans="1:21" ht="14.25" thickBot="1">
      <c r="A4" s="46" t="s">
        <v>53</v>
      </c>
      <c r="B4" s="15"/>
      <c r="C4" s="15"/>
      <c r="D4" s="15"/>
      <c r="E4" s="15"/>
      <c r="F4" s="315" t="s">
        <v>330</v>
      </c>
      <c r="G4" s="315"/>
      <c r="H4" s="315"/>
      <c r="I4" s="315"/>
      <c r="J4" s="315"/>
      <c r="K4" s="315"/>
      <c r="L4" s="115"/>
      <c r="M4" s="115"/>
      <c r="N4" s="115"/>
      <c r="O4" s="115"/>
      <c r="P4" s="115"/>
      <c r="Q4" s="115"/>
      <c r="R4" s="115"/>
      <c r="S4" s="115"/>
      <c r="T4" s="115"/>
      <c r="U4" s="115"/>
    </row>
    <row r="5" spans="1:11" ht="12.75">
      <c r="A5" s="36"/>
      <c r="B5" s="126" t="s">
        <v>381</v>
      </c>
      <c r="C5" s="126" t="s">
        <v>382</v>
      </c>
      <c r="D5" s="126" t="s">
        <v>383</v>
      </c>
      <c r="E5" s="126" t="s">
        <v>384</v>
      </c>
      <c r="F5" s="126" t="s">
        <v>385</v>
      </c>
      <c r="G5" s="126" t="s">
        <v>8</v>
      </c>
      <c r="H5" s="126" t="s">
        <v>9</v>
      </c>
      <c r="I5" s="126" t="s">
        <v>10</v>
      </c>
      <c r="J5" s="126" t="s">
        <v>11</v>
      </c>
      <c r="K5" s="126" t="s">
        <v>378</v>
      </c>
    </row>
    <row r="6" spans="1:11" ht="12" customHeight="1">
      <c r="A6" s="9"/>
      <c r="B6" s="22"/>
      <c r="C6" s="22"/>
      <c r="D6" s="22"/>
      <c r="E6" s="22"/>
      <c r="F6" s="22"/>
      <c r="G6" s="22"/>
      <c r="H6" s="22"/>
      <c r="I6" s="22"/>
      <c r="J6" s="22"/>
      <c r="K6" s="22"/>
    </row>
    <row r="7" spans="1:11" ht="15">
      <c r="A7" s="344" t="s">
        <v>400</v>
      </c>
      <c r="B7" s="322"/>
      <c r="C7" s="322"/>
      <c r="D7" s="322"/>
      <c r="E7" s="322"/>
      <c r="F7" s="322"/>
      <c r="G7" s="322"/>
      <c r="H7" s="322"/>
      <c r="I7" s="322"/>
      <c r="J7" s="322"/>
      <c r="K7" s="322"/>
    </row>
    <row r="8" spans="1:11" ht="15">
      <c r="A8" s="163" t="s">
        <v>404</v>
      </c>
      <c r="B8" s="164">
        <f aca="true" t="shared" si="0" ref="B8:K8">SUM(B9:B14)</f>
        <v>4891</v>
      </c>
      <c r="C8" s="164">
        <f t="shared" si="0"/>
        <v>5223</v>
      </c>
      <c r="D8" s="164">
        <f t="shared" si="0"/>
        <v>5097</v>
      </c>
      <c r="E8" s="164">
        <f t="shared" si="0"/>
        <v>4994</v>
      </c>
      <c r="F8" s="164">
        <f t="shared" si="0"/>
        <v>5161</v>
      </c>
      <c r="G8" s="164">
        <f t="shared" si="0"/>
        <v>6464</v>
      </c>
      <c r="H8" s="164">
        <f t="shared" si="0"/>
        <v>6799</v>
      </c>
      <c r="I8" s="164">
        <f t="shared" si="0"/>
        <v>6535</v>
      </c>
      <c r="J8" s="164">
        <f>SUM(J9:J14)</f>
        <v>7170</v>
      </c>
      <c r="K8" s="164">
        <f t="shared" si="0"/>
        <v>6908</v>
      </c>
    </row>
    <row r="9" spans="1:11" ht="12" customHeight="1">
      <c r="A9" s="165" t="s">
        <v>26</v>
      </c>
      <c r="B9" s="166">
        <v>196</v>
      </c>
      <c r="C9" s="166">
        <v>233</v>
      </c>
      <c r="D9" s="166">
        <v>240</v>
      </c>
      <c r="E9" s="166">
        <v>205</v>
      </c>
      <c r="F9" s="166">
        <v>250</v>
      </c>
      <c r="G9" s="166">
        <v>307</v>
      </c>
      <c r="H9" s="166">
        <v>336</v>
      </c>
      <c r="I9" s="166">
        <v>359</v>
      </c>
      <c r="J9" s="166">
        <v>411</v>
      </c>
      <c r="K9" s="166">
        <v>354</v>
      </c>
    </row>
    <row r="10" spans="1:11" ht="12" customHeight="1">
      <c r="A10" s="165" t="s">
        <v>27</v>
      </c>
      <c r="B10" s="166">
        <v>1122</v>
      </c>
      <c r="C10" s="166">
        <v>1240</v>
      </c>
      <c r="D10" s="166">
        <v>1312</v>
      </c>
      <c r="E10" s="166">
        <v>1135</v>
      </c>
      <c r="F10" s="166">
        <v>1115</v>
      </c>
      <c r="G10" s="166">
        <v>1440</v>
      </c>
      <c r="H10" s="166">
        <v>1470</v>
      </c>
      <c r="I10" s="166">
        <v>1424</v>
      </c>
      <c r="J10" s="166">
        <v>1695</v>
      </c>
      <c r="K10" s="166">
        <v>1637</v>
      </c>
    </row>
    <row r="11" spans="1:11" ht="12" customHeight="1">
      <c r="A11" s="165" t="s">
        <v>323</v>
      </c>
      <c r="B11" s="167" t="s">
        <v>320</v>
      </c>
      <c r="C11" s="167" t="s">
        <v>320</v>
      </c>
      <c r="D11" s="167" t="s">
        <v>320</v>
      </c>
      <c r="E11" s="166">
        <v>105</v>
      </c>
      <c r="F11" s="166">
        <v>231</v>
      </c>
      <c r="G11" s="166">
        <v>336</v>
      </c>
      <c r="H11" s="166">
        <v>396</v>
      </c>
      <c r="I11" s="166">
        <v>409</v>
      </c>
      <c r="J11" s="166">
        <v>470</v>
      </c>
      <c r="K11" s="166">
        <v>434</v>
      </c>
    </row>
    <row r="12" spans="1:11" ht="12" customHeight="1">
      <c r="A12" s="165" t="s">
        <v>28</v>
      </c>
      <c r="B12" s="166">
        <v>106</v>
      </c>
      <c r="C12" s="166">
        <v>136</v>
      </c>
      <c r="D12" s="166">
        <v>135</v>
      </c>
      <c r="E12" s="166">
        <v>105</v>
      </c>
      <c r="F12" s="166">
        <v>43</v>
      </c>
      <c r="G12" s="166">
        <v>46</v>
      </c>
      <c r="H12" s="166">
        <v>38</v>
      </c>
      <c r="I12" s="166">
        <v>59</v>
      </c>
      <c r="J12" s="166">
        <v>56</v>
      </c>
      <c r="K12" s="166">
        <v>68</v>
      </c>
    </row>
    <row r="13" spans="1:11" ht="12" customHeight="1">
      <c r="A13" s="165" t="s">
        <v>29</v>
      </c>
      <c r="B13" s="166">
        <v>3416</v>
      </c>
      <c r="C13" s="166">
        <v>3586</v>
      </c>
      <c r="D13" s="166">
        <v>3348</v>
      </c>
      <c r="E13" s="166">
        <v>3344</v>
      </c>
      <c r="F13" s="166">
        <v>3383</v>
      </c>
      <c r="G13" s="166">
        <v>4259</v>
      </c>
      <c r="H13" s="166">
        <v>4513</v>
      </c>
      <c r="I13" s="166">
        <v>4241</v>
      </c>
      <c r="J13" s="166">
        <v>4491</v>
      </c>
      <c r="K13" s="166">
        <v>4328</v>
      </c>
    </row>
    <row r="14" spans="1:11" ht="12" customHeight="1">
      <c r="A14" s="165" t="s">
        <v>25</v>
      </c>
      <c r="B14" s="166">
        <v>51</v>
      </c>
      <c r="C14" s="166">
        <v>28</v>
      </c>
      <c r="D14" s="166">
        <v>62</v>
      </c>
      <c r="E14" s="166">
        <v>100</v>
      </c>
      <c r="F14" s="166">
        <v>139</v>
      </c>
      <c r="G14" s="166">
        <v>76</v>
      </c>
      <c r="H14" s="166">
        <v>46</v>
      </c>
      <c r="I14" s="166">
        <v>43</v>
      </c>
      <c r="J14" s="166">
        <v>47</v>
      </c>
      <c r="K14" s="166">
        <v>87</v>
      </c>
    </row>
    <row r="15" spans="1:11" ht="12" customHeight="1">
      <c r="A15" s="168"/>
      <c r="B15" s="169"/>
      <c r="C15" s="169"/>
      <c r="D15" s="169"/>
      <c r="E15" s="169"/>
      <c r="F15" s="169"/>
      <c r="G15" s="169"/>
      <c r="H15" s="169"/>
      <c r="I15" s="169"/>
      <c r="J15" s="169"/>
      <c r="K15" s="169"/>
    </row>
    <row r="16" spans="1:11" ht="12" customHeight="1">
      <c r="A16" s="170"/>
      <c r="B16" s="171"/>
      <c r="C16" s="171"/>
      <c r="D16" s="171"/>
      <c r="E16" s="171"/>
      <c r="F16" s="171"/>
      <c r="G16" s="171"/>
      <c r="H16" s="171"/>
      <c r="I16" s="171"/>
      <c r="J16" s="171"/>
      <c r="K16" s="171"/>
    </row>
    <row r="17" spans="1:11" ht="12" customHeight="1">
      <c r="A17" s="345" t="s">
        <v>62</v>
      </c>
      <c r="B17" s="324"/>
      <c r="C17" s="324"/>
      <c r="D17" s="324"/>
      <c r="E17" s="324"/>
      <c r="F17" s="324"/>
      <c r="G17" s="324"/>
      <c r="H17" s="324"/>
      <c r="I17" s="324"/>
      <c r="J17" s="324"/>
      <c r="K17" s="324"/>
    </row>
    <row r="18" spans="1:11" ht="12" customHeight="1">
      <c r="A18" s="163" t="s">
        <v>65</v>
      </c>
      <c r="B18" s="172">
        <f aca="true" t="shared" si="1" ref="B18:K18">SUM(B19:B24)</f>
        <v>6104</v>
      </c>
      <c r="C18" s="172">
        <f t="shared" si="1"/>
        <v>6978</v>
      </c>
      <c r="D18" s="172">
        <f t="shared" si="1"/>
        <v>7556</v>
      </c>
      <c r="E18" s="172">
        <f t="shared" si="1"/>
        <v>7718</v>
      </c>
      <c r="F18" s="172">
        <f t="shared" si="1"/>
        <v>7666</v>
      </c>
      <c r="G18" s="172">
        <f t="shared" si="1"/>
        <v>9556</v>
      </c>
      <c r="H18" s="172">
        <f t="shared" si="1"/>
        <v>10447</v>
      </c>
      <c r="I18" s="172">
        <f t="shared" si="1"/>
        <v>11386</v>
      </c>
      <c r="J18" s="172">
        <f>SUM(J19:J24)</f>
        <v>11627</v>
      </c>
      <c r="K18" s="172">
        <f t="shared" si="1"/>
        <v>11217</v>
      </c>
    </row>
    <row r="19" spans="1:11" ht="12" customHeight="1">
      <c r="A19" s="165" t="s">
        <v>26</v>
      </c>
      <c r="B19" s="166">
        <v>266</v>
      </c>
      <c r="C19" s="166">
        <v>303</v>
      </c>
      <c r="D19" s="166">
        <v>386</v>
      </c>
      <c r="E19" s="166">
        <v>345</v>
      </c>
      <c r="F19" s="166">
        <v>363</v>
      </c>
      <c r="G19" s="166">
        <v>465</v>
      </c>
      <c r="H19" s="166">
        <v>523</v>
      </c>
      <c r="I19" s="166">
        <v>560</v>
      </c>
      <c r="J19" s="166">
        <v>662</v>
      </c>
      <c r="K19" s="166">
        <v>654</v>
      </c>
    </row>
    <row r="20" spans="1:11" ht="12" customHeight="1">
      <c r="A20" s="165" t="s">
        <v>27</v>
      </c>
      <c r="B20" s="166">
        <v>1127</v>
      </c>
      <c r="C20" s="166">
        <v>1311</v>
      </c>
      <c r="D20" s="166">
        <v>1613</v>
      </c>
      <c r="E20" s="166">
        <v>1735</v>
      </c>
      <c r="F20" s="166">
        <v>1678</v>
      </c>
      <c r="G20" s="166">
        <v>1814</v>
      </c>
      <c r="H20" s="166">
        <v>1965</v>
      </c>
      <c r="I20" s="166">
        <v>2108</v>
      </c>
      <c r="J20" s="166">
        <v>2538</v>
      </c>
      <c r="K20" s="166">
        <v>2192</v>
      </c>
    </row>
    <row r="21" spans="1:11" ht="12" customHeight="1">
      <c r="A21" s="165" t="s">
        <v>323</v>
      </c>
      <c r="B21" s="167" t="s">
        <v>320</v>
      </c>
      <c r="C21" s="167" t="s">
        <v>320</v>
      </c>
      <c r="D21" s="167" t="s">
        <v>320</v>
      </c>
      <c r="E21" s="166">
        <v>186</v>
      </c>
      <c r="F21" s="166">
        <v>317</v>
      </c>
      <c r="G21" s="166">
        <v>479</v>
      </c>
      <c r="H21" s="166">
        <v>526</v>
      </c>
      <c r="I21" s="166">
        <v>672</v>
      </c>
      <c r="J21" s="166">
        <v>831</v>
      </c>
      <c r="K21" s="166">
        <v>690</v>
      </c>
    </row>
    <row r="22" spans="1:11" ht="12" customHeight="1">
      <c r="A22" s="165" t="s">
        <v>28</v>
      </c>
      <c r="B22" s="166">
        <v>101</v>
      </c>
      <c r="C22" s="166">
        <v>176</v>
      </c>
      <c r="D22" s="166">
        <v>161</v>
      </c>
      <c r="E22" s="166">
        <v>199</v>
      </c>
      <c r="F22" s="166">
        <v>89</v>
      </c>
      <c r="G22" s="166">
        <v>49</v>
      </c>
      <c r="H22" s="166">
        <v>67</v>
      </c>
      <c r="I22" s="166">
        <v>85</v>
      </c>
      <c r="J22" s="166">
        <v>94</v>
      </c>
      <c r="K22" s="166">
        <v>97</v>
      </c>
    </row>
    <row r="23" spans="1:11" ht="12" customHeight="1">
      <c r="A23" s="165" t="s">
        <v>29</v>
      </c>
      <c r="B23" s="166">
        <v>4606</v>
      </c>
      <c r="C23" s="166">
        <v>5178</v>
      </c>
      <c r="D23" s="166">
        <v>5393</v>
      </c>
      <c r="E23" s="166">
        <v>5234</v>
      </c>
      <c r="F23" s="166">
        <v>5192</v>
      </c>
      <c r="G23" s="166">
        <v>6712</v>
      </c>
      <c r="H23" s="166">
        <v>7327</v>
      </c>
      <c r="I23" s="166">
        <v>7928</v>
      </c>
      <c r="J23" s="166">
        <v>7479</v>
      </c>
      <c r="K23" s="166">
        <v>7540</v>
      </c>
    </row>
    <row r="24" spans="1:11" ht="12" customHeight="1">
      <c r="A24" s="165" t="s">
        <v>25</v>
      </c>
      <c r="B24" s="166">
        <v>4</v>
      </c>
      <c r="C24" s="166">
        <v>10</v>
      </c>
      <c r="D24" s="166">
        <v>3</v>
      </c>
      <c r="E24" s="166">
        <v>19</v>
      </c>
      <c r="F24" s="166">
        <v>27</v>
      </c>
      <c r="G24" s="166">
        <v>37</v>
      </c>
      <c r="H24" s="166">
        <v>39</v>
      </c>
      <c r="I24" s="166">
        <v>33</v>
      </c>
      <c r="J24" s="166">
        <v>23</v>
      </c>
      <c r="K24" s="166">
        <v>44</v>
      </c>
    </row>
    <row r="25" spans="1:11" ht="12" customHeight="1">
      <c r="A25" s="168"/>
      <c r="B25" s="169"/>
      <c r="C25" s="169"/>
      <c r="D25" s="169"/>
      <c r="E25" s="169"/>
      <c r="F25" s="169"/>
      <c r="G25" s="169"/>
      <c r="H25" s="169"/>
      <c r="I25" s="169"/>
      <c r="J25" s="169"/>
      <c r="K25" s="169"/>
    </row>
    <row r="26" spans="1:11" ht="12" customHeight="1">
      <c r="A26" s="170"/>
      <c r="B26" s="173"/>
      <c r="C26" s="173"/>
      <c r="D26" s="173"/>
      <c r="E26" s="173"/>
      <c r="F26" s="173"/>
      <c r="G26" s="173"/>
      <c r="H26" s="173"/>
      <c r="I26" s="173"/>
      <c r="J26" s="173"/>
      <c r="K26" s="173"/>
    </row>
    <row r="27" spans="1:11" ht="12" customHeight="1">
      <c r="A27" s="345" t="s">
        <v>63</v>
      </c>
      <c r="B27" s="324"/>
      <c r="C27" s="324"/>
      <c r="D27" s="324"/>
      <c r="E27" s="324"/>
      <c r="F27" s="324"/>
      <c r="G27" s="324"/>
      <c r="H27" s="324"/>
      <c r="I27" s="324"/>
      <c r="J27" s="324"/>
      <c r="K27" s="324"/>
    </row>
    <row r="28" spans="1:11" ht="12" customHeight="1">
      <c r="A28" s="163" t="s">
        <v>65</v>
      </c>
      <c r="B28" s="172">
        <f aca="true" t="shared" si="2" ref="B28:K28">SUM(B29:B34)</f>
        <v>3937</v>
      </c>
      <c r="C28" s="172">
        <f t="shared" si="2"/>
        <v>3918</v>
      </c>
      <c r="D28" s="172">
        <f t="shared" si="2"/>
        <v>4281</v>
      </c>
      <c r="E28" s="172">
        <f t="shared" si="2"/>
        <v>4158</v>
      </c>
      <c r="F28" s="172">
        <f t="shared" si="2"/>
        <v>4270</v>
      </c>
      <c r="G28" s="172">
        <f t="shared" si="2"/>
        <v>5298</v>
      </c>
      <c r="H28" s="172">
        <f t="shared" si="2"/>
        <v>5631</v>
      </c>
      <c r="I28" s="172">
        <f t="shared" si="2"/>
        <v>5783</v>
      </c>
      <c r="J28" s="172">
        <f>SUM(J29:J34)</f>
        <v>6424</v>
      </c>
      <c r="K28" s="172">
        <f t="shared" si="2"/>
        <v>5895</v>
      </c>
    </row>
    <row r="29" spans="1:11" ht="12" customHeight="1">
      <c r="A29" s="165" t="s">
        <v>26</v>
      </c>
      <c r="B29" s="166">
        <v>221</v>
      </c>
      <c r="C29" s="166">
        <v>200</v>
      </c>
      <c r="D29" s="166">
        <v>276</v>
      </c>
      <c r="E29" s="166">
        <v>284</v>
      </c>
      <c r="F29" s="166">
        <v>334</v>
      </c>
      <c r="G29" s="166">
        <v>405</v>
      </c>
      <c r="H29" s="166">
        <v>437</v>
      </c>
      <c r="I29" s="166">
        <v>439</v>
      </c>
      <c r="J29" s="166">
        <v>480</v>
      </c>
      <c r="K29" s="166">
        <v>462</v>
      </c>
    </row>
    <row r="30" spans="1:11" ht="12" customHeight="1">
      <c r="A30" s="165" t="s">
        <v>27</v>
      </c>
      <c r="B30" s="166">
        <v>443</v>
      </c>
      <c r="C30" s="166">
        <v>523</v>
      </c>
      <c r="D30" s="166">
        <v>635</v>
      </c>
      <c r="E30" s="166">
        <v>601</v>
      </c>
      <c r="F30" s="166">
        <v>571</v>
      </c>
      <c r="G30" s="166">
        <v>705</v>
      </c>
      <c r="H30" s="166">
        <v>796</v>
      </c>
      <c r="I30" s="166">
        <v>810</v>
      </c>
      <c r="J30" s="166">
        <v>965</v>
      </c>
      <c r="K30" s="166">
        <v>875</v>
      </c>
    </row>
    <row r="31" spans="1:11" ht="12" customHeight="1">
      <c r="A31" s="165" t="s">
        <v>323</v>
      </c>
      <c r="B31" s="167" t="s">
        <v>320</v>
      </c>
      <c r="C31" s="167" t="s">
        <v>320</v>
      </c>
      <c r="D31" s="167" t="s">
        <v>320</v>
      </c>
      <c r="E31" s="166">
        <v>40</v>
      </c>
      <c r="F31" s="166">
        <v>125</v>
      </c>
      <c r="G31" s="166">
        <v>201</v>
      </c>
      <c r="H31" s="166">
        <v>215</v>
      </c>
      <c r="I31" s="166">
        <v>267</v>
      </c>
      <c r="J31" s="166">
        <v>334</v>
      </c>
      <c r="K31" s="166">
        <v>310</v>
      </c>
    </row>
    <row r="32" spans="1:11" ht="12" customHeight="1">
      <c r="A32" s="165" t="s">
        <v>28</v>
      </c>
      <c r="B32" s="166">
        <v>69</v>
      </c>
      <c r="C32" s="166">
        <v>75</v>
      </c>
      <c r="D32" s="166">
        <v>110</v>
      </c>
      <c r="E32" s="166">
        <v>79</v>
      </c>
      <c r="F32" s="166">
        <v>39</v>
      </c>
      <c r="G32" s="166">
        <v>48</v>
      </c>
      <c r="H32" s="166">
        <v>50</v>
      </c>
      <c r="I32" s="166">
        <v>69</v>
      </c>
      <c r="J32" s="166">
        <v>81</v>
      </c>
      <c r="K32" s="166">
        <v>94</v>
      </c>
    </row>
    <row r="33" spans="1:11" ht="12" customHeight="1">
      <c r="A33" s="165" t="s">
        <v>29</v>
      </c>
      <c r="B33" s="166">
        <v>3198</v>
      </c>
      <c r="C33" s="166">
        <v>3113</v>
      </c>
      <c r="D33" s="166">
        <v>3246</v>
      </c>
      <c r="E33" s="166">
        <v>3134</v>
      </c>
      <c r="F33" s="166">
        <v>3177</v>
      </c>
      <c r="G33" s="166">
        <v>3910</v>
      </c>
      <c r="H33" s="166">
        <v>4108</v>
      </c>
      <c r="I33" s="166">
        <v>4166</v>
      </c>
      <c r="J33" s="166">
        <v>4543</v>
      </c>
      <c r="K33" s="166">
        <v>4135</v>
      </c>
    </row>
    <row r="34" spans="1:11" ht="12" customHeight="1">
      <c r="A34" s="165" t="s">
        <v>25</v>
      </c>
      <c r="B34" s="166">
        <v>6</v>
      </c>
      <c r="C34" s="166">
        <v>7</v>
      </c>
      <c r="D34" s="166">
        <v>14</v>
      </c>
      <c r="E34" s="166">
        <v>20</v>
      </c>
      <c r="F34" s="166">
        <v>24</v>
      </c>
      <c r="G34" s="166">
        <v>29</v>
      </c>
      <c r="H34" s="166">
        <v>25</v>
      </c>
      <c r="I34" s="166">
        <v>32</v>
      </c>
      <c r="J34" s="166">
        <v>21</v>
      </c>
      <c r="K34" s="166">
        <v>19</v>
      </c>
    </row>
    <row r="35" spans="1:11" ht="12" customHeight="1">
      <c r="A35" s="48"/>
      <c r="B35" s="49"/>
      <c r="C35" s="49"/>
      <c r="D35" s="49"/>
      <c r="E35" s="49"/>
      <c r="F35" s="49"/>
      <c r="G35" s="49"/>
      <c r="H35" s="49"/>
      <c r="I35" s="49"/>
      <c r="J35" s="49"/>
      <c r="K35" s="49"/>
    </row>
    <row r="36" spans="1:12" ht="54.75" customHeight="1">
      <c r="A36" s="342" t="s">
        <v>403</v>
      </c>
      <c r="B36" s="343"/>
      <c r="C36" s="343"/>
      <c r="D36" s="343"/>
      <c r="E36" s="343"/>
      <c r="F36" s="343"/>
      <c r="G36" s="343"/>
      <c r="H36" s="343"/>
      <c r="I36" s="343"/>
      <c r="J36" s="343"/>
      <c r="K36" s="343"/>
      <c r="L36" s="74"/>
    </row>
    <row r="37" spans="1:11" ht="15" customHeight="1">
      <c r="A37" s="310" t="s">
        <v>288</v>
      </c>
      <c r="B37" s="310"/>
      <c r="C37" s="310"/>
      <c r="D37" s="310"/>
      <c r="E37" s="310"/>
      <c r="F37" s="310"/>
      <c r="G37" s="310"/>
      <c r="H37" s="310"/>
      <c r="I37" s="310"/>
      <c r="J37" s="310"/>
      <c r="K37" s="310"/>
    </row>
    <row r="38" spans="1:11" ht="29.25" customHeight="1">
      <c r="A38" s="319" t="s">
        <v>406</v>
      </c>
      <c r="B38" s="319"/>
      <c r="C38" s="319"/>
      <c r="D38" s="319"/>
      <c r="E38" s="319"/>
      <c r="F38" s="319"/>
      <c r="G38" s="319"/>
      <c r="H38" s="319"/>
      <c r="I38" s="319"/>
      <c r="J38" s="319"/>
      <c r="K38" s="319"/>
    </row>
    <row r="39" spans="1:12" ht="53.25" customHeight="1">
      <c r="A39" s="304" t="s">
        <v>101</v>
      </c>
      <c r="B39" s="305"/>
      <c r="C39" s="305"/>
      <c r="D39" s="305"/>
      <c r="E39" s="305"/>
      <c r="F39" s="305"/>
      <c r="G39" s="305"/>
      <c r="H39" s="305"/>
      <c r="I39" s="305"/>
      <c r="J39" s="305"/>
      <c r="K39" s="306"/>
      <c r="L39" s="76"/>
    </row>
  </sheetData>
  <mergeCells count="9">
    <mergeCell ref="A36:K36"/>
    <mergeCell ref="A39:K39"/>
    <mergeCell ref="A7:K7"/>
    <mergeCell ref="A1:K1"/>
    <mergeCell ref="A27:K27"/>
    <mergeCell ref="A17:K17"/>
    <mergeCell ref="A37:K37"/>
    <mergeCell ref="A38:K38"/>
    <mergeCell ref="F4:K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U31"/>
  <sheetViews>
    <sheetView workbookViewId="0" topLeftCell="A1">
      <selection activeCell="A1" sqref="A1:K1"/>
    </sheetView>
  </sheetViews>
  <sheetFormatPr defaultColWidth="9.140625" defaultRowHeight="12" customHeight="1"/>
  <cols>
    <col min="1" max="1" width="26.57421875" style="42" customWidth="1"/>
    <col min="2" max="11" width="6.57421875" style="14" customWidth="1"/>
    <col min="12" max="16384" width="9.140625" style="42" customWidth="1"/>
  </cols>
  <sheetData>
    <row r="1" spans="1:11" ht="12.75">
      <c r="A1" s="334" t="s">
        <v>407</v>
      </c>
      <c r="B1" s="322"/>
      <c r="C1" s="322"/>
      <c r="D1" s="322"/>
      <c r="E1" s="322"/>
      <c r="F1" s="322"/>
      <c r="G1" s="322"/>
      <c r="H1" s="322"/>
      <c r="I1" s="322"/>
      <c r="J1" s="322"/>
      <c r="K1" s="322"/>
    </row>
    <row r="2" spans="2:11" ht="12" customHeight="1">
      <c r="B2" s="115"/>
      <c r="C2" s="115"/>
      <c r="D2" s="115"/>
      <c r="E2" s="115"/>
      <c r="F2" s="115"/>
      <c r="G2" s="115"/>
      <c r="H2" s="115"/>
      <c r="I2" s="115"/>
      <c r="J2" s="115"/>
      <c r="K2" s="115"/>
    </row>
    <row r="3" spans="2:11" ht="12" customHeight="1">
      <c r="B3" s="115"/>
      <c r="C3" s="115"/>
      <c r="D3" s="115"/>
      <c r="E3" s="115"/>
      <c r="F3" s="115"/>
      <c r="G3" s="115"/>
      <c r="H3" s="115"/>
      <c r="I3" s="115"/>
      <c r="J3" s="115"/>
      <c r="K3" s="115"/>
    </row>
    <row r="4" spans="1:21" ht="14.25" thickBot="1">
      <c r="A4" s="46" t="s">
        <v>53</v>
      </c>
      <c r="B4" s="15"/>
      <c r="C4" s="15"/>
      <c r="D4" s="15"/>
      <c r="E4" s="15"/>
      <c r="F4" s="315" t="s">
        <v>330</v>
      </c>
      <c r="G4" s="315"/>
      <c r="H4" s="315"/>
      <c r="I4" s="315"/>
      <c r="J4" s="315"/>
      <c r="K4" s="315"/>
      <c r="L4" s="115"/>
      <c r="M4" s="115"/>
      <c r="N4" s="115"/>
      <c r="O4" s="115"/>
      <c r="P4" s="115"/>
      <c r="Q4" s="115"/>
      <c r="R4" s="115"/>
      <c r="S4" s="115"/>
      <c r="T4" s="115"/>
      <c r="U4" s="115"/>
    </row>
    <row r="5" spans="1:11" ht="15" customHeight="1">
      <c r="A5" s="37"/>
      <c r="B5" s="126" t="s">
        <v>381</v>
      </c>
      <c r="C5" s="126" t="s">
        <v>382</v>
      </c>
      <c r="D5" s="126" t="s">
        <v>383</v>
      </c>
      <c r="E5" s="126" t="s">
        <v>384</v>
      </c>
      <c r="F5" s="126" t="s">
        <v>385</v>
      </c>
      <c r="G5" s="126" t="s">
        <v>8</v>
      </c>
      <c r="H5" s="126" t="s">
        <v>9</v>
      </c>
      <c r="I5" s="126" t="s">
        <v>10</v>
      </c>
      <c r="J5" s="126" t="s">
        <v>11</v>
      </c>
      <c r="K5" s="126" t="s">
        <v>378</v>
      </c>
    </row>
    <row r="6" spans="1:11" ht="12" customHeight="1">
      <c r="A6" s="12"/>
      <c r="B6" s="23"/>
      <c r="C6" s="23"/>
      <c r="D6" s="23"/>
      <c r="E6" s="23"/>
      <c r="F6" s="23"/>
      <c r="G6" s="23"/>
      <c r="H6" s="23"/>
      <c r="I6" s="23"/>
      <c r="J6" s="23"/>
      <c r="K6" s="23"/>
    </row>
    <row r="7" spans="1:11" ht="15">
      <c r="A7" s="346" t="s">
        <v>400</v>
      </c>
      <c r="B7" s="322"/>
      <c r="C7" s="322"/>
      <c r="D7" s="322"/>
      <c r="E7" s="322"/>
      <c r="F7" s="322"/>
      <c r="G7" s="322"/>
      <c r="H7" s="322"/>
      <c r="I7" s="322"/>
      <c r="J7" s="322"/>
      <c r="K7" s="322"/>
    </row>
    <row r="8" spans="1:11" ht="12" customHeight="1">
      <c r="A8" s="174" t="s">
        <v>66</v>
      </c>
      <c r="B8" s="175">
        <f aca="true" t="shared" si="0" ref="B8:K8">SUM(B9:B12)</f>
        <v>4891</v>
      </c>
      <c r="C8" s="175">
        <f t="shared" si="0"/>
        <v>5223</v>
      </c>
      <c r="D8" s="175">
        <f t="shared" si="0"/>
        <v>5097</v>
      </c>
      <c r="E8" s="175">
        <f t="shared" si="0"/>
        <v>4994</v>
      </c>
      <c r="F8" s="175">
        <f t="shared" si="0"/>
        <v>5161</v>
      </c>
      <c r="G8" s="175">
        <f t="shared" si="0"/>
        <v>6464</v>
      </c>
      <c r="H8" s="175">
        <f t="shared" si="0"/>
        <v>6799</v>
      </c>
      <c r="I8" s="175">
        <f t="shared" si="0"/>
        <v>6535</v>
      </c>
      <c r="J8" s="175">
        <f>SUM(J9:J12)</f>
        <v>7170</v>
      </c>
      <c r="K8" s="175">
        <f t="shared" si="0"/>
        <v>6908</v>
      </c>
    </row>
    <row r="9" spans="1:11" ht="12" customHeight="1">
      <c r="A9" s="176" t="s">
        <v>324</v>
      </c>
      <c r="B9" s="177">
        <v>88</v>
      </c>
      <c r="C9" s="177">
        <v>90</v>
      </c>
      <c r="D9" s="177">
        <v>66</v>
      </c>
      <c r="E9" s="177">
        <v>79</v>
      </c>
      <c r="F9" s="177">
        <v>112</v>
      </c>
      <c r="G9" s="177">
        <v>129</v>
      </c>
      <c r="H9" s="177">
        <v>135</v>
      </c>
      <c r="I9" s="177">
        <v>180</v>
      </c>
      <c r="J9" s="177">
        <v>178</v>
      </c>
      <c r="K9" s="177">
        <v>141</v>
      </c>
    </row>
    <row r="10" spans="1:11" ht="12" customHeight="1">
      <c r="A10" s="178" t="s">
        <v>30</v>
      </c>
      <c r="B10" s="177">
        <v>240</v>
      </c>
      <c r="C10" s="177">
        <v>305</v>
      </c>
      <c r="D10" s="177">
        <v>354</v>
      </c>
      <c r="E10" s="177">
        <v>367</v>
      </c>
      <c r="F10" s="177">
        <v>458</v>
      </c>
      <c r="G10" s="177">
        <v>546</v>
      </c>
      <c r="H10" s="177">
        <v>548</v>
      </c>
      <c r="I10" s="177">
        <v>627</v>
      </c>
      <c r="J10" s="177">
        <v>691</v>
      </c>
      <c r="K10" s="177">
        <v>603</v>
      </c>
    </row>
    <row r="11" spans="1:11" ht="12" customHeight="1">
      <c r="A11" s="178" t="s">
        <v>31</v>
      </c>
      <c r="B11" s="177">
        <v>4446</v>
      </c>
      <c r="C11" s="177">
        <v>4697</v>
      </c>
      <c r="D11" s="177">
        <v>4513</v>
      </c>
      <c r="E11" s="177">
        <v>4361</v>
      </c>
      <c r="F11" s="177">
        <v>4403</v>
      </c>
      <c r="G11" s="177">
        <v>5648</v>
      </c>
      <c r="H11" s="177">
        <v>5991</v>
      </c>
      <c r="I11" s="177">
        <v>5630</v>
      </c>
      <c r="J11" s="177">
        <v>6184</v>
      </c>
      <c r="K11" s="177">
        <v>5951</v>
      </c>
    </row>
    <row r="12" spans="1:11" ht="12" customHeight="1">
      <c r="A12" s="178" t="s">
        <v>25</v>
      </c>
      <c r="B12" s="177">
        <v>117</v>
      </c>
      <c r="C12" s="177">
        <v>131</v>
      </c>
      <c r="D12" s="177">
        <v>164</v>
      </c>
      <c r="E12" s="177">
        <v>187</v>
      </c>
      <c r="F12" s="177">
        <v>188</v>
      </c>
      <c r="G12" s="177">
        <v>141</v>
      </c>
      <c r="H12" s="177">
        <v>125</v>
      </c>
      <c r="I12" s="177">
        <v>98</v>
      </c>
      <c r="J12" s="177">
        <v>117</v>
      </c>
      <c r="K12" s="177">
        <v>213</v>
      </c>
    </row>
    <row r="13" spans="1:11" ht="12" customHeight="1">
      <c r="A13" s="179"/>
      <c r="B13" s="180"/>
      <c r="C13" s="181"/>
      <c r="D13" s="181"/>
      <c r="E13" s="181"/>
      <c r="F13" s="181"/>
      <c r="G13" s="181"/>
      <c r="H13" s="181"/>
      <c r="I13" s="181"/>
      <c r="J13" s="181"/>
      <c r="K13" s="181"/>
    </row>
    <row r="14" spans="1:11" ht="12" customHeight="1">
      <c r="A14" s="182"/>
      <c r="B14" s="183"/>
      <c r="C14" s="183"/>
      <c r="D14" s="183"/>
      <c r="E14" s="183"/>
      <c r="F14" s="183"/>
      <c r="G14" s="183"/>
      <c r="H14" s="183"/>
      <c r="I14" s="183"/>
      <c r="J14" s="183"/>
      <c r="K14" s="183"/>
    </row>
    <row r="15" spans="1:11" ht="12" customHeight="1">
      <c r="A15" s="347" t="s">
        <v>62</v>
      </c>
      <c r="B15" s="324"/>
      <c r="C15" s="324"/>
      <c r="D15" s="324"/>
      <c r="E15" s="324"/>
      <c r="F15" s="324"/>
      <c r="G15" s="324"/>
      <c r="H15" s="324"/>
      <c r="I15" s="324"/>
      <c r="J15" s="324"/>
      <c r="K15" s="324"/>
    </row>
    <row r="16" spans="1:11" ht="12" customHeight="1">
      <c r="A16" s="174" t="s">
        <v>66</v>
      </c>
      <c r="B16" s="175">
        <f aca="true" t="shared" si="1" ref="B16:K16">SUM(B17:B20)</f>
        <v>6104</v>
      </c>
      <c r="C16" s="175">
        <f t="shared" si="1"/>
        <v>6978</v>
      </c>
      <c r="D16" s="175">
        <f t="shared" si="1"/>
        <v>7556</v>
      </c>
      <c r="E16" s="175">
        <f t="shared" si="1"/>
        <v>7718</v>
      </c>
      <c r="F16" s="175">
        <f t="shared" si="1"/>
        <v>7666</v>
      </c>
      <c r="G16" s="175">
        <f t="shared" si="1"/>
        <v>9556</v>
      </c>
      <c r="H16" s="175">
        <f t="shared" si="1"/>
        <v>10447</v>
      </c>
      <c r="I16" s="175">
        <f t="shared" si="1"/>
        <v>11386</v>
      </c>
      <c r="J16" s="175">
        <f>SUM(J17:J20)</f>
        <v>11627</v>
      </c>
      <c r="K16" s="175">
        <f t="shared" si="1"/>
        <v>11217</v>
      </c>
    </row>
    <row r="17" spans="1:11" ht="12" customHeight="1">
      <c r="A17" s="176" t="s">
        <v>324</v>
      </c>
      <c r="B17" s="177">
        <v>76</v>
      </c>
      <c r="C17" s="177">
        <v>82</v>
      </c>
      <c r="D17" s="177">
        <v>102</v>
      </c>
      <c r="E17" s="177">
        <v>127</v>
      </c>
      <c r="F17" s="177">
        <v>153</v>
      </c>
      <c r="G17" s="177">
        <v>157</v>
      </c>
      <c r="H17" s="177">
        <v>201</v>
      </c>
      <c r="I17" s="177">
        <v>205</v>
      </c>
      <c r="J17" s="177">
        <v>256</v>
      </c>
      <c r="K17" s="177">
        <v>214</v>
      </c>
    </row>
    <row r="18" spans="1:11" ht="12" customHeight="1">
      <c r="A18" s="178" t="s">
        <v>30</v>
      </c>
      <c r="B18" s="177">
        <v>301</v>
      </c>
      <c r="C18" s="177">
        <v>403</v>
      </c>
      <c r="D18" s="177">
        <v>531</v>
      </c>
      <c r="E18" s="177">
        <v>786</v>
      </c>
      <c r="F18" s="177">
        <v>774</v>
      </c>
      <c r="G18" s="177">
        <v>767</v>
      </c>
      <c r="H18" s="177">
        <v>882</v>
      </c>
      <c r="I18" s="177">
        <v>989</v>
      </c>
      <c r="J18" s="177">
        <v>1092</v>
      </c>
      <c r="K18" s="177">
        <v>1028</v>
      </c>
    </row>
    <row r="19" spans="1:11" ht="12" customHeight="1">
      <c r="A19" s="178" t="s">
        <v>31</v>
      </c>
      <c r="B19" s="177">
        <v>5654</v>
      </c>
      <c r="C19" s="177">
        <v>6387</v>
      </c>
      <c r="D19" s="177">
        <v>6808</v>
      </c>
      <c r="E19" s="177">
        <v>6677</v>
      </c>
      <c r="F19" s="177">
        <v>6623</v>
      </c>
      <c r="G19" s="177">
        <v>8537</v>
      </c>
      <c r="H19" s="177">
        <v>9266</v>
      </c>
      <c r="I19" s="177">
        <v>10123</v>
      </c>
      <c r="J19" s="177">
        <v>10203</v>
      </c>
      <c r="K19" s="177">
        <v>9805</v>
      </c>
    </row>
    <row r="20" spans="1:11" ht="12" customHeight="1">
      <c r="A20" s="178" t="s">
        <v>25</v>
      </c>
      <c r="B20" s="177">
        <v>73</v>
      </c>
      <c r="C20" s="177">
        <v>106</v>
      </c>
      <c r="D20" s="177">
        <v>115</v>
      </c>
      <c r="E20" s="177">
        <v>128</v>
      </c>
      <c r="F20" s="177">
        <v>116</v>
      </c>
      <c r="G20" s="177">
        <v>95</v>
      </c>
      <c r="H20" s="177">
        <v>98</v>
      </c>
      <c r="I20" s="177">
        <v>69</v>
      </c>
      <c r="J20" s="177">
        <v>76</v>
      </c>
      <c r="K20" s="177">
        <v>170</v>
      </c>
    </row>
    <row r="21" spans="1:11" ht="12" customHeight="1">
      <c r="A21" s="179"/>
      <c r="B21" s="181"/>
      <c r="C21" s="181"/>
      <c r="D21" s="181"/>
      <c r="E21" s="181"/>
      <c r="F21" s="181"/>
      <c r="G21" s="181"/>
      <c r="H21" s="181"/>
      <c r="I21" s="181"/>
      <c r="J21" s="181"/>
      <c r="K21" s="181"/>
    </row>
    <row r="22" spans="1:11" ht="12" customHeight="1">
      <c r="A22" s="182"/>
      <c r="B22" s="183"/>
      <c r="C22" s="183"/>
      <c r="D22" s="183"/>
      <c r="E22" s="183"/>
      <c r="F22" s="183"/>
      <c r="G22" s="183"/>
      <c r="H22" s="183"/>
      <c r="I22" s="183"/>
      <c r="J22" s="183"/>
      <c r="K22" s="183"/>
    </row>
    <row r="23" spans="1:11" ht="12" customHeight="1">
      <c r="A23" s="347" t="s">
        <v>63</v>
      </c>
      <c r="B23" s="324"/>
      <c r="C23" s="324"/>
      <c r="D23" s="324"/>
      <c r="E23" s="324"/>
      <c r="F23" s="324"/>
      <c r="G23" s="324"/>
      <c r="H23" s="324"/>
      <c r="I23" s="324"/>
      <c r="J23" s="324"/>
      <c r="K23" s="324"/>
    </row>
    <row r="24" spans="1:11" ht="12" customHeight="1">
      <c r="A24" s="174" t="s">
        <v>66</v>
      </c>
      <c r="B24" s="175">
        <f aca="true" t="shared" si="2" ref="B24:K24">SUM(B25:B28)</f>
        <v>3937</v>
      </c>
      <c r="C24" s="175">
        <f t="shared" si="2"/>
        <v>3918</v>
      </c>
      <c r="D24" s="175">
        <f t="shared" si="2"/>
        <v>4281</v>
      </c>
      <c r="E24" s="175">
        <f t="shared" si="2"/>
        <v>4158</v>
      </c>
      <c r="F24" s="175">
        <f t="shared" si="2"/>
        <v>4270</v>
      </c>
      <c r="G24" s="175">
        <f t="shared" si="2"/>
        <v>5298</v>
      </c>
      <c r="H24" s="175">
        <f t="shared" si="2"/>
        <v>5631</v>
      </c>
      <c r="I24" s="175">
        <f t="shared" si="2"/>
        <v>5783</v>
      </c>
      <c r="J24" s="175">
        <f>SUM(J25:J28)</f>
        <v>6424</v>
      </c>
      <c r="K24" s="175">
        <f t="shared" si="2"/>
        <v>5895</v>
      </c>
    </row>
    <row r="25" spans="1:11" ht="12" customHeight="1">
      <c r="A25" s="176" t="s">
        <v>324</v>
      </c>
      <c r="B25" s="177">
        <v>49</v>
      </c>
      <c r="C25" s="177">
        <v>59</v>
      </c>
      <c r="D25" s="177">
        <v>83</v>
      </c>
      <c r="E25" s="177">
        <v>88</v>
      </c>
      <c r="F25" s="177">
        <v>91</v>
      </c>
      <c r="G25" s="177">
        <v>112</v>
      </c>
      <c r="H25" s="177">
        <v>130</v>
      </c>
      <c r="I25" s="177">
        <v>146</v>
      </c>
      <c r="J25" s="177">
        <v>162</v>
      </c>
      <c r="K25" s="177">
        <v>182</v>
      </c>
    </row>
    <row r="26" spans="1:11" ht="12" customHeight="1">
      <c r="A26" s="178" t="s">
        <v>30</v>
      </c>
      <c r="B26" s="177">
        <v>190</v>
      </c>
      <c r="C26" s="177">
        <v>245</v>
      </c>
      <c r="D26" s="177">
        <v>337</v>
      </c>
      <c r="E26" s="177">
        <v>351</v>
      </c>
      <c r="F26" s="177">
        <v>433</v>
      </c>
      <c r="G26" s="177">
        <v>506</v>
      </c>
      <c r="H26" s="177">
        <v>529</v>
      </c>
      <c r="I26" s="177">
        <v>605</v>
      </c>
      <c r="J26" s="177">
        <v>630</v>
      </c>
      <c r="K26" s="177">
        <v>565</v>
      </c>
    </row>
    <row r="27" spans="1:11" ht="12" customHeight="1">
      <c r="A27" s="178" t="s">
        <v>31</v>
      </c>
      <c r="B27" s="177">
        <v>3606</v>
      </c>
      <c r="C27" s="177">
        <v>3553</v>
      </c>
      <c r="D27" s="177">
        <v>3755</v>
      </c>
      <c r="E27" s="177">
        <v>3635</v>
      </c>
      <c r="F27" s="177">
        <v>3663</v>
      </c>
      <c r="G27" s="177">
        <v>4595</v>
      </c>
      <c r="H27" s="177">
        <v>4887</v>
      </c>
      <c r="I27" s="177">
        <v>4963</v>
      </c>
      <c r="J27" s="177">
        <v>5551</v>
      </c>
      <c r="K27" s="177">
        <v>5022</v>
      </c>
    </row>
    <row r="28" spans="1:11" ht="12" customHeight="1">
      <c r="A28" s="178" t="s">
        <v>25</v>
      </c>
      <c r="B28" s="177">
        <v>92</v>
      </c>
      <c r="C28" s="177">
        <v>61</v>
      </c>
      <c r="D28" s="177">
        <v>106</v>
      </c>
      <c r="E28" s="177">
        <v>84</v>
      </c>
      <c r="F28" s="177">
        <v>83</v>
      </c>
      <c r="G28" s="177">
        <v>85</v>
      </c>
      <c r="H28" s="177">
        <v>85</v>
      </c>
      <c r="I28" s="177">
        <v>69</v>
      </c>
      <c r="J28" s="177">
        <v>81</v>
      </c>
      <c r="K28" s="177">
        <v>126</v>
      </c>
    </row>
    <row r="29" spans="1:11" ht="12" customHeight="1">
      <c r="A29" s="50"/>
      <c r="B29" s="51"/>
      <c r="C29" s="51"/>
      <c r="D29" s="51"/>
      <c r="E29" s="51"/>
      <c r="F29" s="51"/>
      <c r="G29" s="51"/>
      <c r="H29" s="51"/>
      <c r="I29" s="51"/>
      <c r="J29" s="51"/>
      <c r="K29" s="51"/>
    </row>
    <row r="30" spans="1:12" ht="54.75" customHeight="1">
      <c r="A30" s="296" t="s">
        <v>403</v>
      </c>
      <c r="B30" s="308"/>
      <c r="C30" s="308"/>
      <c r="D30" s="308"/>
      <c r="E30" s="308"/>
      <c r="F30" s="308"/>
      <c r="G30" s="308"/>
      <c r="H30" s="308"/>
      <c r="I30" s="308"/>
      <c r="J30" s="308"/>
      <c r="K30" s="308"/>
      <c r="L30" s="74"/>
    </row>
    <row r="31" spans="1:12" ht="51.75" customHeight="1">
      <c r="A31" s="304" t="s">
        <v>101</v>
      </c>
      <c r="B31" s="305"/>
      <c r="C31" s="305"/>
      <c r="D31" s="305"/>
      <c r="E31" s="305"/>
      <c r="F31" s="305"/>
      <c r="G31" s="305"/>
      <c r="H31" s="305"/>
      <c r="I31" s="305"/>
      <c r="J31" s="305"/>
      <c r="K31" s="306"/>
      <c r="L31" s="76"/>
    </row>
  </sheetData>
  <mergeCells count="7">
    <mergeCell ref="A30:K30"/>
    <mergeCell ref="A31:K31"/>
    <mergeCell ref="A1:K1"/>
    <mergeCell ref="A7:K7"/>
    <mergeCell ref="A15:K15"/>
    <mergeCell ref="A23:K23"/>
    <mergeCell ref="F4:K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T47"/>
  <sheetViews>
    <sheetView workbookViewId="0" topLeftCell="A1">
      <selection activeCell="A1" sqref="A1:K1"/>
    </sheetView>
  </sheetViews>
  <sheetFormatPr defaultColWidth="9.140625" defaultRowHeight="12" customHeight="1"/>
  <cols>
    <col min="1" max="1" width="24.57421875" style="1" customWidth="1"/>
    <col min="2" max="11" width="6.7109375" style="1" customWidth="1"/>
    <col min="12" max="16384" width="9.140625" style="1" customWidth="1"/>
  </cols>
  <sheetData>
    <row r="1" spans="1:12" ht="15" customHeight="1">
      <c r="A1" s="334" t="s">
        <v>408</v>
      </c>
      <c r="B1" s="297"/>
      <c r="C1" s="297"/>
      <c r="D1" s="297"/>
      <c r="E1" s="297"/>
      <c r="F1" s="297"/>
      <c r="G1" s="297"/>
      <c r="H1" s="297"/>
      <c r="I1" s="297"/>
      <c r="J1" s="297"/>
      <c r="K1" s="297"/>
      <c r="L1" s="42"/>
    </row>
    <row r="2" spans="1:11" ht="12" customHeight="1">
      <c r="A2" s="116"/>
      <c r="B2" s="186"/>
      <c r="C2" s="187"/>
      <c r="D2" s="187"/>
      <c r="E2" s="187"/>
      <c r="F2" s="187"/>
      <c r="G2" s="187"/>
      <c r="H2" s="187"/>
      <c r="I2" s="187"/>
      <c r="J2" s="186"/>
      <c r="K2" s="186"/>
    </row>
    <row r="3" spans="1:11" ht="12" customHeight="1">
      <c r="A3" s="188"/>
      <c r="B3" s="186"/>
      <c r="C3" s="189"/>
      <c r="D3" s="190"/>
      <c r="E3" s="189"/>
      <c r="F3" s="189"/>
      <c r="G3" s="189"/>
      <c r="H3" s="189"/>
      <c r="I3" s="189"/>
      <c r="J3" s="189"/>
      <c r="K3" s="189"/>
    </row>
    <row r="4" spans="1:20" s="42" customFormat="1" ht="14.25" thickBot="1">
      <c r="A4" s="214" t="s">
        <v>53</v>
      </c>
      <c r="B4" s="215"/>
      <c r="C4" s="350" t="s">
        <v>330</v>
      </c>
      <c r="D4" s="351"/>
      <c r="E4" s="351"/>
      <c r="F4" s="351"/>
      <c r="G4" s="351"/>
      <c r="H4" s="351"/>
      <c r="I4" s="351"/>
      <c r="J4" s="351"/>
      <c r="K4" s="351"/>
      <c r="L4" s="115"/>
      <c r="M4" s="115"/>
      <c r="N4" s="115"/>
      <c r="O4" s="115"/>
      <c r="P4" s="115"/>
      <c r="Q4" s="115"/>
      <c r="R4" s="115"/>
      <c r="S4" s="115"/>
      <c r="T4" s="115"/>
    </row>
    <row r="5" spans="1:11" ht="13.5">
      <c r="A5" s="216"/>
      <c r="B5" s="126" t="s">
        <v>381</v>
      </c>
      <c r="C5" s="126" t="s">
        <v>382</v>
      </c>
      <c r="D5" s="126" t="s">
        <v>383</v>
      </c>
      <c r="E5" s="126" t="s">
        <v>384</v>
      </c>
      <c r="F5" s="126" t="s">
        <v>385</v>
      </c>
      <c r="G5" s="126" t="s">
        <v>8</v>
      </c>
      <c r="H5" s="126" t="s">
        <v>9</v>
      </c>
      <c r="I5" s="126" t="s">
        <v>10</v>
      </c>
      <c r="J5" s="126" t="s">
        <v>11</v>
      </c>
      <c r="K5" s="126" t="s">
        <v>378</v>
      </c>
    </row>
    <row r="6" spans="1:11" ht="12" customHeight="1">
      <c r="A6" s="217"/>
      <c r="B6" s="217"/>
      <c r="C6" s="217"/>
      <c r="D6" s="217"/>
      <c r="E6" s="217"/>
      <c r="F6" s="217"/>
      <c r="G6" s="217"/>
      <c r="H6" s="217"/>
      <c r="I6" s="217"/>
      <c r="J6" s="217"/>
      <c r="K6" s="217"/>
    </row>
    <row r="7" spans="1:11" ht="12" customHeight="1">
      <c r="A7" s="221" t="s">
        <v>409</v>
      </c>
      <c r="B7" s="6"/>
      <c r="C7" s="6"/>
      <c r="D7" s="6"/>
      <c r="E7" s="6"/>
      <c r="F7" s="6"/>
      <c r="G7" s="6"/>
      <c r="H7" s="6"/>
      <c r="I7" s="6"/>
      <c r="J7" s="6"/>
      <c r="K7" s="6"/>
    </row>
    <row r="8" spans="1:11" ht="12" customHeight="1">
      <c r="A8" s="220" t="s">
        <v>103</v>
      </c>
      <c r="B8" s="222">
        <f aca="true" t="shared" si="0" ref="B8:K8">SUM(B9:B12)</f>
        <v>9440</v>
      </c>
      <c r="C8" s="222">
        <f t="shared" si="0"/>
        <v>10719</v>
      </c>
      <c r="D8" s="222">
        <f t="shared" si="0"/>
        <v>11562</v>
      </c>
      <c r="E8" s="222">
        <f t="shared" si="0"/>
        <v>11876</v>
      </c>
      <c r="F8" s="222">
        <f t="shared" si="0"/>
        <v>12613</v>
      </c>
      <c r="G8" s="222">
        <f t="shared" si="0"/>
        <v>14411</v>
      </c>
      <c r="H8" s="222">
        <f t="shared" si="0"/>
        <v>15057</v>
      </c>
      <c r="I8" s="222">
        <f t="shared" si="0"/>
        <v>15272</v>
      </c>
      <c r="J8" s="222">
        <f t="shared" si="0"/>
        <v>15959</v>
      </c>
      <c r="K8" s="222">
        <f t="shared" si="0"/>
        <v>15180</v>
      </c>
    </row>
    <row r="9" spans="1:11" ht="12" customHeight="1">
      <c r="A9" s="223" t="s">
        <v>34</v>
      </c>
      <c r="B9" s="131">
        <v>7210</v>
      </c>
      <c r="C9" s="131">
        <v>7980</v>
      </c>
      <c r="D9" s="131">
        <v>8742</v>
      </c>
      <c r="E9" s="131">
        <v>9003</v>
      </c>
      <c r="F9" s="131">
        <v>9467</v>
      </c>
      <c r="G9" s="131">
        <v>10892</v>
      </c>
      <c r="H9" s="131">
        <v>11530</v>
      </c>
      <c r="I9" s="131">
        <v>12018</v>
      </c>
      <c r="J9" s="131">
        <v>12834</v>
      </c>
      <c r="K9" s="131">
        <v>12147</v>
      </c>
    </row>
    <row r="10" spans="1:11" ht="12" customHeight="1">
      <c r="A10" s="223" t="s">
        <v>32</v>
      </c>
      <c r="B10" s="131">
        <v>1933</v>
      </c>
      <c r="C10" s="131">
        <v>2387</v>
      </c>
      <c r="D10" s="131">
        <v>2516</v>
      </c>
      <c r="E10" s="131">
        <v>2535</v>
      </c>
      <c r="F10" s="131">
        <v>2781</v>
      </c>
      <c r="G10" s="131">
        <v>3101</v>
      </c>
      <c r="H10" s="131">
        <v>3131</v>
      </c>
      <c r="I10" s="131">
        <v>2890</v>
      </c>
      <c r="J10" s="131">
        <v>2789</v>
      </c>
      <c r="K10" s="131">
        <v>2645</v>
      </c>
    </row>
    <row r="11" spans="1:11" ht="12" customHeight="1">
      <c r="A11" s="223" t="s">
        <v>33</v>
      </c>
      <c r="B11" s="131">
        <v>147</v>
      </c>
      <c r="C11" s="131">
        <v>199</v>
      </c>
      <c r="D11" s="131">
        <v>170</v>
      </c>
      <c r="E11" s="131">
        <v>187</v>
      </c>
      <c r="F11" s="131">
        <v>216</v>
      </c>
      <c r="G11" s="131">
        <v>201</v>
      </c>
      <c r="H11" s="131">
        <v>197</v>
      </c>
      <c r="I11" s="131">
        <v>208</v>
      </c>
      <c r="J11" s="131">
        <v>197</v>
      </c>
      <c r="K11" s="131">
        <v>188</v>
      </c>
    </row>
    <row r="12" spans="1:12" ht="12" customHeight="1">
      <c r="A12" s="223" t="s">
        <v>28</v>
      </c>
      <c r="B12" s="131">
        <v>150</v>
      </c>
      <c r="C12" s="131">
        <v>153</v>
      </c>
      <c r="D12" s="131">
        <v>134</v>
      </c>
      <c r="E12" s="131">
        <v>151</v>
      </c>
      <c r="F12" s="131">
        <v>149</v>
      </c>
      <c r="G12" s="131">
        <v>217</v>
      </c>
      <c r="H12" s="131">
        <v>199</v>
      </c>
      <c r="I12" s="131">
        <v>156</v>
      </c>
      <c r="J12" s="131">
        <v>139</v>
      </c>
      <c r="K12" s="131">
        <v>200</v>
      </c>
      <c r="L12" s="134"/>
    </row>
    <row r="13" spans="1:11" ht="12" customHeight="1">
      <c r="A13" s="66"/>
      <c r="B13" s="133"/>
      <c r="C13" s="131"/>
      <c r="D13" s="133"/>
      <c r="E13" s="131"/>
      <c r="F13" s="131"/>
      <c r="G13" s="131"/>
      <c r="H13" s="131"/>
      <c r="I13" s="131"/>
      <c r="J13" s="131"/>
      <c r="K13" s="131"/>
    </row>
    <row r="14" spans="1:11" ht="12" customHeight="1">
      <c r="A14" s="224" t="s">
        <v>95</v>
      </c>
      <c r="B14" s="184">
        <f aca="true" t="shared" si="1" ref="B14:K14">SUM(B15:B18)</f>
        <v>8881</v>
      </c>
      <c r="C14" s="184">
        <f t="shared" si="1"/>
        <v>10085</v>
      </c>
      <c r="D14" s="184">
        <f t="shared" si="1"/>
        <v>10814</v>
      </c>
      <c r="E14" s="184">
        <f t="shared" si="1"/>
        <v>11068</v>
      </c>
      <c r="F14" s="184">
        <f t="shared" si="1"/>
        <v>11752</v>
      </c>
      <c r="G14" s="184">
        <f t="shared" si="1"/>
        <v>13323</v>
      </c>
      <c r="H14" s="184">
        <f t="shared" si="1"/>
        <v>13895</v>
      </c>
      <c r="I14" s="184">
        <f t="shared" si="1"/>
        <v>14268</v>
      </c>
      <c r="J14" s="184">
        <f t="shared" si="1"/>
        <v>15054</v>
      </c>
      <c r="K14" s="184">
        <f t="shared" si="1"/>
        <v>14475</v>
      </c>
    </row>
    <row r="15" spans="1:11" ht="12" customHeight="1">
      <c r="A15" s="225" t="s">
        <v>34</v>
      </c>
      <c r="B15" s="226">
        <v>6900</v>
      </c>
      <c r="C15" s="226">
        <v>7635</v>
      </c>
      <c r="D15" s="226">
        <v>8290</v>
      </c>
      <c r="E15" s="226">
        <v>8490</v>
      </c>
      <c r="F15" s="226">
        <v>8918</v>
      </c>
      <c r="G15" s="226">
        <v>10246</v>
      </c>
      <c r="H15" s="226">
        <v>10903</v>
      </c>
      <c r="I15" s="226">
        <v>11426</v>
      </c>
      <c r="J15" s="226">
        <v>12287</v>
      </c>
      <c r="K15" s="226">
        <v>11697</v>
      </c>
    </row>
    <row r="16" spans="1:11" ht="12" customHeight="1">
      <c r="A16" s="225" t="s">
        <v>32</v>
      </c>
      <c r="B16" s="226">
        <v>1709</v>
      </c>
      <c r="C16" s="226">
        <v>2141</v>
      </c>
      <c r="D16" s="226">
        <v>2258</v>
      </c>
      <c r="E16" s="226">
        <v>2276</v>
      </c>
      <c r="F16" s="226">
        <v>2521</v>
      </c>
      <c r="G16" s="226">
        <v>2708</v>
      </c>
      <c r="H16" s="226">
        <v>2645</v>
      </c>
      <c r="I16" s="226">
        <v>2514</v>
      </c>
      <c r="J16" s="226">
        <v>2475</v>
      </c>
      <c r="K16" s="226">
        <v>2407</v>
      </c>
    </row>
    <row r="17" spans="1:11" ht="12" customHeight="1">
      <c r="A17" s="225" t="s">
        <v>33</v>
      </c>
      <c r="B17" s="226">
        <v>132</v>
      </c>
      <c r="C17" s="226">
        <v>162</v>
      </c>
      <c r="D17" s="226">
        <v>137</v>
      </c>
      <c r="E17" s="226">
        <v>159</v>
      </c>
      <c r="F17" s="226">
        <v>183</v>
      </c>
      <c r="G17" s="226">
        <v>170</v>
      </c>
      <c r="H17" s="226">
        <v>166</v>
      </c>
      <c r="I17" s="226">
        <v>184</v>
      </c>
      <c r="J17" s="226">
        <v>169</v>
      </c>
      <c r="K17" s="226">
        <v>182</v>
      </c>
    </row>
    <row r="18" spans="1:11" ht="12" customHeight="1">
      <c r="A18" s="225" t="s">
        <v>28</v>
      </c>
      <c r="B18" s="226">
        <v>140</v>
      </c>
      <c r="C18" s="226">
        <v>147</v>
      </c>
      <c r="D18" s="226">
        <v>129</v>
      </c>
      <c r="E18" s="226">
        <v>143</v>
      </c>
      <c r="F18" s="226">
        <v>130</v>
      </c>
      <c r="G18" s="226">
        <v>199</v>
      </c>
      <c r="H18" s="226">
        <v>181</v>
      </c>
      <c r="I18" s="226">
        <v>144</v>
      </c>
      <c r="J18" s="226">
        <v>123</v>
      </c>
      <c r="K18" s="226">
        <v>189</v>
      </c>
    </row>
    <row r="19" spans="1:11" ht="12" customHeight="1">
      <c r="A19" s="66"/>
      <c r="B19" s="185"/>
      <c r="C19" s="185"/>
      <c r="D19" s="185"/>
      <c r="E19" s="185"/>
      <c r="F19" s="185"/>
      <c r="G19" s="185"/>
      <c r="H19" s="185"/>
      <c r="I19" s="185"/>
      <c r="J19" s="185"/>
      <c r="K19" s="185"/>
    </row>
    <row r="20" spans="1:12" ht="12" customHeight="1">
      <c r="A20" s="224" t="s">
        <v>94</v>
      </c>
      <c r="B20" s="222">
        <f aca="true" t="shared" si="2" ref="B20:K20">SUM(B21:B24)</f>
        <v>559</v>
      </c>
      <c r="C20" s="222">
        <f t="shared" si="2"/>
        <v>634</v>
      </c>
      <c r="D20" s="222">
        <f t="shared" si="2"/>
        <v>748</v>
      </c>
      <c r="E20" s="222">
        <f t="shared" si="2"/>
        <v>808</v>
      </c>
      <c r="F20" s="222">
        <f t="shared" si="2"/>
        <v>861</v>
      </c>
      <c r="G20" s="222">
        <f t="shared" si="2"/>
        <v>1088</v>
      </c>
      <c r="H20" s="222">
        <f t="shared" si="2"/>
        <v>1162</v>
      </c>
      <c r="I20" s="222">
        <f t="shared" si="2"/>
        <v>1004</v>
      </c>
      <c r="J20" s="222">
        <f t="shared" si="2"/>
        <v>905</v>
      </c>
      <c r="K20" s="222">
        <f t="shared" si="2"/>
        <v>705</v>
      </c>
      <c r="L20" s="132"/>
    </row>
    <row r="21" spans="1:11" ht="12" customHeight="1">
      <c r="A21" s="225" t="s">
        <v>34</v>
      </c>
      <c r="B21" s="227">
        <v>310</v>
      </c>
      <c r="C21" s="227">
        <v>345</v>
      </c>
      <c r="D21" s="227">
        <v>452</v>
      </c>
      <c r="E21" s="227">
        <v>513</v>
      </c>
      <c r="F21" s="227">
        <v>549</v>
      </c>
      <c r="G21" s="227">
        <v>646</v>
      </c>
      <c r="H21" s="227">
        <v>627</v>
      </c>
      <c r="I21" s="227">
        <v>592</v>
      </c>
      <c r="J21" s="227">
        <v>547</v>
      </c>
      <c r="K21" s="227">
        <v>450</v>
      </c>
    </row>
    <row r="22" spans="1:11" ht="12" customHeight="1">
      <c r="A22" s="225" t="s">
        <v>32</v>
      </c>
      <c r="B22" s="227">
        <v>224</v>
      </c>
      <c r="C22" s="227">
        <v>246</v>
      </c>
      <c r="D22" s="227">
        <v>258</v>
      </c>
      <c r="E22" s="227">
        <v>259</v>
      </c>
      <c r="F22" s="227">
        <v>260</v>
      </c>
      <c r="G22" s="227">
        <v>393</v>
      </c>
      <c r="H22" s="227">
        <v>486</v>
      </c>
      <c r="I22" s="227">
        <v>376</v>
      </c>
      <c r="J22" s="227">
        <v>314</v>
      </c>
      <c r="K22" s="227">
        <v>238</v>
      </c>
    </row>
    <row r="23" spans="1:11" ht="12" customHeight="1">
      <c r="A23" s="225" t="s">
        <v>33</v>
      </c>
      <c r="B23" s="227">
        <v>15</v>
      </c>
      <c r="C23" s="227">
        <v>37</v>
      </c>
      <c r="D23" s="227">
        <v>33</v>
      </c>
      <c r="E23" s="227">
        <v>28</v>
      </c>
      <c r="F23" s="227">
        <v>33</v>
      </c>
      <c r="G23" s="227">
        <v>31</v>
      </c>
      <c r="H23" s="227">
        <v>31</v>
      </c>
      <c r="I23" s="227">
        <v>24</v>
      </c>
      <c r="J23" s="227">
        <v>28</v>
      </c>
      <c r="K23" s="227">
        <v>6</v>
      </c>
    </row>
    <row r="24" spans="1:11" ht="12" customHeight="1">
      <c r="A24" s="225" t="s">
        <v>28</v>
      </c>
      <c r="B24" s="227">
        <v>10</v>
      </c>
      <c r="C24" s="227">
        <v>6</v>
      </c>
      <c r="D24" s="227">
        <v>5</v>
      </c>
      <c r="E24" s="227">
        <v>8</v>
      </c>
      <c r="F24" s="227">
        <v>19</v>
      </c>
      <c r="G24" s="227">
        <v>18</v>
      </c>
      <c r="H24" s="227">
        <v>18</v>
      </c>
      <c r="I24" s="227">
        <v>12</v>
      </c>
      <c r="J24" s="227">
        <v>16</v>
      </c>
      <c r="K24" s="227">
        <v>11</v>
      </c>
    </row>
    <row r="25" spans="1:11" ht="12" customHeight="1">
      <c r="A25" s="228"/>
      <c r="B25" s="229"/>
      <c r="C25" s="229"/>
      <c r="D25" s="229"/>
      <c r="E25" s="229"/>
      <c r="F25" s="229"/>
      <c r="G25" s="229"/>
      <c r="H25" s="229"/>
      <c r="I25" s="229"/>
      <c r="J25" s="229"/>
      <c r="K25" s="229"/>
    </row>
    <row r="26" spans="1:11" ht="12" customHeight="1">
      <c r="A26" s="3"/>
      <c r="B26" s="230"/>
      <c r="C26" s="230"/>
      <c r="D26" s="230"/>
      <c r="E26" s="230"/>
      <c r="F26" s="230"/>
      <c r="G26" s="230"/>
      <c r="H26" s="230"/>
      <c r="I26" s="230"/>
      <c r="J26" s="230"/>
      <c r="K26" s="230"/>
    </row>
    <row r="27" spans="1:11" ht="12" customHeight="1">
      <c r="A27" s="221" t="s">
        <v>51</v>
      </c>
      <c r="B27" s="226"/>
      <c r="C27" s="226"/>
      <c r="D27" s="226"/>
      <c r="E27" s="226"/>
      <c r="F27" s="226"/>
      <c r="G27" s="226"/>
      <c r="H27" s="226"/>
      <c r="I27" s="226"/>
      <c r="J27" s="226"/>
      <c r="K27" s="226"/>
    </row>
    <row r="28" spans="1:11" ht="12" customHeight="1">
      <c r="A28" s="220" t="s">
        <v>103</v>
      </c>
      <c r="B28" s="203">
        <f aca="true" t="shared" si="3" ref="B28:K28">SUM(B29:B32)</f>
        <v>795</v>
      </c>
      <c r="C28" s="203">
        <f t="shared" si="3"/>
        <v>796</v>
      </c>
      <c r="D28" s="203">
        <f t="shared" si="3"/>
        <v>956</v>
      </c>
      <c r="E28" s="203">
        <f t="shared" si="3"/>
        <v>1160</v>
      </c>
      <c r="F28" s="203">
        <f t="shared" si="3"/>
        <v>1220</v>
      </c>
      <c r="G28" s="203">
        <f t="shared" si="3"/>
        <v>1372</v>
      </c>
      <c r="H28" s="203">
        <f t="shared" si="3"/>
        <v>1404</v>
      </c>
      <c r="I28" s="203">
        <f t="shared" si="3"/>
        <v>1485</v>
      </c>
      <c r="J28" s="203">
        <f t="shared" si="3"/>
        <v>1491</v>
      </c>
      <c r="K28" s="203">
        <f t="shared" si="3"/>
        <v>1319</v>
      </c>
    </row>
    <row r="29" spans="1:11" ht="12" customHeight="1">
      <c r="A29" s="231" t="s">
        <v>34</v>
      </c>
      <c r="B29" s="232">
        <v>617</v>
      </c>
      <c r="C29" s="232">
        <v>617</v>
      </c>
      <c r="D29" s="232">
        <v>765</v>
      </c>
      <c r="E29" s="232">
        <v>901</v>
      </c>
      <c r="F29" s="232">
        <v>962</v>
      </c>
      <c r="G29" s="232">
        <v>1068</v>
      </c>
      <c r="H29" s="232">
        <v>1116</v>
      </c>
      <c r="I29" s="232">
        <v>1202</v>
      </c>
      <c r="J29" s="232">
        <v>1236</v>
      </c>
      <c r="K29" s="232">
        <v>1053</v>
      </c>
    </row>
    <row r="30" spans="1:11" ht="12" customHeight="1">
      <c r="A30" s="231" t="s">
        <v>32</v>
      </c>
      <c r="B30" s="232">
        <v>140</v>
      </c>
      <c r="C30" s="232">
        <v>144</v>
      </c>
      <c r="D30" s="232">
        <v>163</v>
      </c>
      <c r="E30" s="232">
        <v>210</v>
      </c>
      <c r="F30" s="232">
        <v>218</v>
      </c>
      <c r="G30" s="232">
        <v>247</v>
      </c>
      <c r="H30" s="232">
        <v>240</v>
      </c>
      <c r="I30" s="232">
        <v>240</v>
      </c>
      <c r="J30" s="232">
        <v>210</v>
      </c>
      <c r="K30" s="232">
        <v>223</v>
      </c>
    </row>
    <row r="31" spans="1:11" ht="12" customHeight="1">
      <c r="A31" s="231" t="s">
        <v>33</v>
      </c>
      <c r="B31" s="232">
        <v>13</v>
      </c>
      <c r="C31" s="232">
        <v>21</v>
      </c>
      <c r="D31" s="232">
        <v>13</v>
      </c>
      <c r="E31" s="232">
        <v>25</v>
      </c>
      <c r="F31" s="232">
        <v>21</v>
      </c>
      <c r="G31" s="232">
        <v>20</v>
      </c>
      <c r="H31" s="232">
        <v>10</v>
      </c>
      <c r="I31" s="232">
        <v>21</v>
      </c>
      <c r="J31" s="232">
        <v>21</v>
      </c>
      <c r="K31" s="232">
        <v>15</v>
      </c>
    </row>
    <row r="32" spans="1:11" ht="12" customHeight="1">
      <c r="A32" s="231" t="s">
        <v>28</v>
      </c>
      <c r="B32" s="232">
        <v>25</v>
      </c>
      <c r="C32" s="232">
        <v>14</v>
      </c>
      <c r="D32" s="232">
        <v>15</v>
      </c>
      <c r="E32" s="232">
        <v>24</v>
      </c>
      <c r="F32" s="232">
        <v>19</v>
      </c>
      <c r="G32" s="232">
        <v>37</v>
      </c>
      <c r="H32" s="232">
        <v>38</v>
      </c>
      <c r="I32" s="232">
        <v>22</v>
      </c>
      <c r="J32" s="232">
        <v>24</v>
      </c>
      <c r="K32" s="232">
        <v>28</v>
      </c>
    </row>
    <row r="33" spans="1:11" ht="12" customHeight="1">
      <c r="A33" s="3"/>
      <c r="B33" s="131"/>
      <c r="C33" s="131"/>
      <c r="D33" s="131"/>
      <c r="E33" s="131"/>
      <c r="F33" s="131"/>
      <c r="G33" s="131"/>
      <c r="H33" s="131"/>
      <c r="I33" s="131"/>
      <c r="J33" s="226"/>
      <c r="K33" s="226"/>
    </row>
    <row r="34" spans="1:11" ht="12" customHeight="1">
      <c r="A34" s="233" t="s">
        <v>95</v>
      </c>
      <c r="B34" s="163">
        <f aca="true" t="shared" si="4" ref="B34:K34">SUM(B35:B38)</f>
        <v>748</v>
      </c>
      <c r="C34" s="163">
        <f t="shared" si="4"/>
        <v>756</v>
      </c>
      <c r="D34" s="163">
        <f t="shared" si="4"/>
        <v>917</v>
      </c>
      <c r="E34" s="163">
        <f t="shared" si="4"/>
        <v>1095</v>
      </c>
      <c r="F34" s="163">
        <f t="shared" si="4"/>
        <v>1137</v>
      </c>
      <c r="G34" s="163">
        <f t="shared" si="4"/>
        <v>1306</v>
      </c>
      <c r="H34" s="163">
        <f t="shared" si="4"/>
        <v>1344</v>
      </c>
      <c r="I34" s="163">
        <f t="shared" si="4"/>
        <v>1435</v>
      </c>
      <c r="J34" s="163">
        <f t="shared" si="4"/>
        <v>1448</v>
      </c>
      <c r="K34" s="163">
        <f t="shared" si="4"/>
        <v>1283</v>
      </c>
    </row>
    <row r="35" spans="1:11" ht="12" customHeight="1">
      <c r="A35" s="231" t="s">
        <v>34</v>
      </c>
      <c r="B35" s="232">
        <v>581</v>
      </c>
      <c r="C35" s="232">
        <v>590</v>
      </c>
      <c r="D35" s="232">
        <v>735</v>
      </c>
      <c r="E35" s="232">
        <v>857</v>
      </c>
      <c r="F35" s="232">
        <v>902</v>
      </c>
      <c r="G35" s="232">
        <v>1029</v>
      </c>
      <c r="H35" s="232">
        <v>1083</v>
      </c>
      <c r="I35" s="232">
        <v>1172</v>
      </c>
      <c r="J35" s="232">
        <v>1214</v>
      </c>
      <c r="K35" s="232">
        <v>1028</v>
      </c>
    </row>
    <row r="36" spans="1:11" ht="12" customHeight="1">
      <c r="A36" s="231" t="s">
        <v>32</v>
      </c>
      <c r="B36" s="232">
        <v>132</v>
      </c>
      <c r="C36" s="232">
        <v>134</v>
      </c>
      <c r="D36" s="232">
        <v>158</v>
      </c>
      <c r="E36" s="232">
        <v>195</v>
      </c>
      <c r="F36" s="232">
        <v>200</v>
      </c>
      <c r="G36" s="232">
        <v>225</v>
      </c>
      <c r="H36" s="232">
        <v>215</v>
      </c>
      <c r="I36" s="232">
        <v>224</v>
      </c>
      <c r="J36" s="232">
        <v>195</v>
      </c>
      <c r="K36" s="232">
        <v>213</v>
      </c>
    </row>
    <row r="37" spans="1:11" ht="12" customHeight="1">
      <c r="A37" s="231" t="s">
        <v>33</v>
      </c>
      <c r="B37" s="232">
        <v>12</v>
      </c>
      <c r="C37" s="232">
        <v>20</v>
      </c>
      <c r="D37" s="232">
        <v>10</v>
      </c>
      <c r="E37" s="232">
        <v>23</v>
      </c>
      <c r="F37" s="232">
        <v>19</v>
      </c>
      <c r="G37" s="232">
        <v>20</v>
      </c>
      <c r="H37" s="232">
        <v>10</v>
      </c>
      <c r="I37" s="232">
        <v>19</v>
      </c>
      <c r="J37" s="232">
        <v>20</v>
      </c>
      <c r="K37" s="232">
        <v>15</v>
      </c>
    </row>
    <row r="38" spans="1:11" ht="12" customHeight="1">
      <c r="A38" s="231" t="s">
        <v>28</v>
      </c>
      <c r="B38" s="234">
        <v>23</v>
      </c>
      <c r="C38" s="234">
        <v>12</v>
      </c>
      <c r="D38" s="234">
        <v>14</v>
      </c>
      <c r="E38" s="234">
        <v>20</v>
      </c>
      <c r="F38" s="234">
        <v>16</v>
      </c>
      <c r="G38" s="234">
        <v>32</v>
      </c>
      <c r="H38" s="234">
        <v>36</v>
      </c>
      <c r="I38" s="234">
        <v>20</v>
      </c>
      <c r="J38" s="234">
        <v>19</v>
      </c>
      <c r="K38" s="234">
        <v>27</v>
      </c>
    </row>
    <row r="39" spans="1:11" ht="12" customHeight="1">
      <c r="A39" s="3"/>
      <c r="B39" s="234"/>
      <c r="C39" s="234"/>
      <c r="D39" s="234"/>
      <c r="E39" s="234"/>
      <c r="F39" s="234"/>
      <c r="G39" s="234"/>
      <c r="H39" s="234"/>
      <c r="I39" s="234"/>
      <c r="J39" s="234"/>
      <c r="K39" s="234"/>
    </row>
    <row r="40" spans="1:11" ht="12" customHeight="1">
      <c r="A40" s="233" t="s">
        <v>94</v>
      </c>
      <c r="B40" s="222">
        <f aca="true" t="shared" si="5" ref="B40:K40">SUM(B41:B44)</f>
        <v>47</v>
      </c>
      <c r="C40" s="222">
        <f t="shared" si="5"/>
        <v>40</v>
      </c>
      <c r="D40" s="222">
        <f t="shared" si="5"/>
        <v>39</v>
      </c>
      <c r="E40" s="222">
        <f t="shared" si="5"/>
        <v>65</v>
      </c>
      <c r="F40" s="222">
        <f t="shared" si="5"/>
        <v>83</v>
      </c>
      <c r="G40" s="222">
        <f t="shared" si="5"/>
        <v>66</v>
      </c>
      <c r="H40" s="222">
        <f t="shared" si="5"/>
        <v>60</v>
      </c>
      <c r="I40" s="222">
        <f t="shared" si="5"/>
        <v>50</v>
      </c>
      <c r="J40" s="222">
        <f t="shared" si="5"/>
        <v>43</v>
      </c>
      <c r="K40" s="222">
        <f t="shared" si="5"/>
        <v>36</v>
      </c>
    </row>
    <row r="41" spans="1:11" ht="12" customHeight="1">
      <c r="A41" s="231" t="s">
        <v>34</v>
      </c>
      <c r="B41" s="234">
        <v>36</v>
      </c>
      <c r="C41" s="234">
        <v>27</v>
      </c>
      <c r="D41" s="234">
        <v>30</v>
      </c>
      <c r="E41" s="234">
        <v>44</v>
      </c>
      <c r="F41" s="234">
        <v>60</v>
      </c>
      <c r="G41" s="234">
        <v>39</v>
      </c>
      <c r="H41" s="234">
        <v>33</v>
      </c>
      <c r="I41" s="234">
        <v>30</v>
      </c>
      <c r="J41" s="234">
        <v>22</v>
      </c>
      <c r="K41" s="234">
        <v>25</v>
      </c>
    </row>
    <row r="42" spans="1:11" ht="12" customHeight="1">
      <c r="A42" s="231" t="s">
        <v>32</v>
      </c>
      <c r="B42" s="234">
        <v>8</v>
      </c>
      <c r="C42" s="234">
        <v>10</v>
      </c>
      <c r="D42" s="234">
        <v>5</v>
      </c>
      <c r="E42" s="234">
        <v>15</v>
      </c>
      <c r="F42" s="234">
        <v>18</v>
      </c>
      <c r="G42" s="234">
        <v>22</v>
      </c>
      <c r="H42" s="234">
        <v>25</v>
      </c>
      <c r="I42" s="234">
        <v>16</v>
      </c>
      <c r="J42" s="234">
        <v>15</v>
      </c>
      <c r="K42" s="234">
        <v>10</v>
      </c>
    </row>
    <row r="43" spans="1:11" ht="12" customHeight="1">
      <c r="A43" s="231" t="s">
        <v>33</v>
      </c>
      <c r="B43" s="234">
        <v>1</v>
      </c>
      <c r="C43" s="234">
        <v>1</v>
      </c>
      <c r="D43" s="234">
        <v>3</v>
      </c>
      <c r="E43" s="234">
        <v>2</v>
      </c>
      <c r="F43" s="234">
        <v>2</v>
      </c>
      <c r="G43" s="234">
        <v>0</v>
      </c>
      <c r="H43" s="234">
        <v>0</v>
      </c>
      <c r="I43" s="234">
        <v>2</v>
      </c>
      <c r="J43" s="234">
        <v>1</v>
      </c>
      <c r="K43" s="234">
        <v>0</v>
      </c>
    </row>
    <row r="44" spans="1:11" ht="12" customHeight="1">
      <c r="A44" s="231" t="s">
        <v>28</v>
      </c>
      <c r="B44" s="234">
        <v>2</v>
      </c>
      <c r="C44" s="234">
        <v>2</v>
      </c>
      <c r="D44" s="234">
        <v>1</v>
      </c>
      <c r="E44" s="234">
        <v>4</v>
      </c>
      <c r="F44" s="234">
        <v>3</v>
      </c>
      <c r="G44" s="234">
        <v>5</v>
      </c>
      <c r="H44" s="234">
        <v>2</v>
      </c>
      <c r="I44" s="234">
        <v>2</v>
      </c>
      <c r="J44" s="234">
        <v>5</v>
      </c>
      <c r="K44" s="234">
        <v>1</v>
      </c>
    </row>
    <row r="45" spans="1:11" ht="12" customHeight="1" thickBot="1">
      <c r="A45" s="218"/>
      <c r="B45" s="218"/>
      <c r="C45" s="218"/>
      <c r="D45" s="218"/>
      <c r="E45" s="218"/>
      <c r="F45" s="218"/>
      <c r="G45" s="218"/>
      <c r="H45" s="218"/>
      <c r="I45" s="218"/>
      <c r="J45" s="219"/>
      <c r="K45" s="219"/>
    </row>
    <row r="46" spans="1:13" s="78" customFormat="1" ht="54.75" customHeight="1">
      <c r="A46" s="348" t="s">
        <v>380</v>
      </c>
      <c r="B46" s="349"/>
      <c r="C46" s="349"/>
      <c r="D46" s="349"/>
      <c r="E46" s="349"/>
      <c r="F46" s="349"/>
      <c r="G46" s="349"/>
      <c r="H46" s="349"/>
      <c r="I46" s="349"/>
      <c r="J46" s="349"/>
      <c r="K46" s="349"/>
      <c r="L46" s="239"/>
      <c r="M46" s="239"/>
    </row>
    <row r="47" spans="1:13" s="78" customFormat="1" ht="52.5" customHeight="1">
      <c r="A47" s="304" t="s">
        <v>101</v>
      </c>
      <c r="B47" s="305"/>
      <c r="C47" s="305"/>
      <c r="D47" s="305"/>
      <c r="E47" s="305"/>
      <c r="F47" s="305"/>
      <c r="G47" s="305"/>
      <c r="H47" s="305"/>
      <c r="I47" s="305"/>
      <c r="J47" s="305"/>
      <c r="K47" s="306"/>
      <c r="L47" s="240"/>
      <c r="M47" s="213"/>
    </row>
  </sheetData>
  <mergeCells count="4">
    <mergeCell ref="A47:K47"/>
    <mergeCell ref="A1:K1"/>
    <mergeCell ref="A46:K46"/>
    <mergeCell ref="C4:K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Assaults statistics July 2010</dc:title>
  <dc:subject>Safety in custody July 2010</dc:subject>
  <dc:creator>Ministry of Justice</dc:creator>
  <cp:keywords>prison, custody, assault, criminal, statistics, ministry of justice</cp:keywords>
  <dc:description/>
  <cp:lastModifiedBy>Marc Archbold</cp:lastModifiedBy>
  <cp:lastPrinted>2010-07-07T08:24:25Z</cp:lastPrinted>
  <dcterms:created xsi:type="dcterms:W3CDTF">2009-04-23T14:14:05Z</dcterms:created>
  <dcterms:modified xsi:type="dcterms:W3CDTF">2010-07-21T13:33:50Z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